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372" windowWidth="9420" windowHeight="4968" firstSheet="2" activeTab="2"/>
  </bookViews>
  <sheets>
    <sheet name="XXXX" sheetId="1" state="veryHidden" r:id="rId1"/>
    <sheet name="XXX0" sheetId="2" state="veryHidden" r:id="rId2"/>
    <sheet name="INCOME STATEMENT-A" sheetId="3" r:id="rId3"/>
    <sheet name="KLSE BALANCE SHEET-A" sheetId="4" r:id="rId4"/>
    <sheet name="KLSE changes in equity" sheetId="5" r:id="rId5"/>
    <sheet name="KLSE CASHFLOW" sheetId="6" r:id="rId6"/>
  </sheets>
  <definedNames>
    <definedName name="_xlnm.Print_Titles" localSheetId="5">'KLSE CASHFLOW'!$1:$15</definedName>
  </definedNames>
  <calcPr fullCalcOnLoad="1"/>
</workbook>
</file>

<file path=xl/sharedStrings.xml><?xml version="1.0" encoding="utf-8"?>
<sst xmlns="http://schemas.openxmlformats.org/spreadsheetml/2006/main" count="178" uniqueCount="144">
  <si>
    <t>Cash and bank balances</t>
  </si>
  <si>
    <t>Provision for taxation</t>
  </si>
  <si>
    <t>Amount owing to directors</t>
  </si>
  <si>
    <t>Term loan</t>
  </si>
  <si>
    <t>RM'000</t>
  </si>
  <si>
    <t>UNIMECH GROUP BERHAD</t>
  </si>
  <si>
    <t xml:space="preserve"> </t>
  </si>
  <si>
    <t>Exceptional items</t>
  </si>
  <si>
    <t>Goodwill on consolidation</t>
  </si>
  <si>
    <t>Profit before taxation</t>
  </si>
  <si>
    <t>Share capital</t>
  </si>
  <si>
    <t>(Company No : 407580-X)</t>
  </si>
  <si>
    <t>(Incorporated in Malaysia)</t>
  </si>
  <si>
    <t>1.</t>
  </si>
  <si>
    <t>2.</t>
  </si>
  <si>
    <t>Investment in associated company</t>
  </si>
  <si>
    <t>3.</t>
  </si>
  <si>
    <t xml:space="preserve">5. </t>
  </si>
  <si>
    <t>Current assets</t>
  </si>
  <si>
    <t>Fixed deposit with licensed banks</t>
  </si>
  <si>
    <t>7.</t>
  </si>
  <si>
    <t>Current liabilities</t>
  </si>
  <si>
    <t>Short term borrowings</t>
  </si>
  <si>
    <t>8.</t>
  </si>
  <si>
    <t>9.</t>
  </si>
  <si>
    <t>Shareholders' funds</t>
  </si>
  <si>
    <t>Retained profit</t>
  </si>
  <si>
    <t>Minority interests</t>
  </si>
  <si>
    <t>Long term borrowings</t>
  </si>
  <si>
    <t>Hire purchase creditors</t>
  </si>
  <si>
    <t>Deferred tax</t>
  </si>
  <si>
    <t>Net tangible assets per share (RM)</t>
  </si>
  <si>
    <t>(a)</t>
  </si>
  <si>
    <t>(b)</t>
  </si>
  <si>
    <t>(c)</t>
  </si>
  <si>
    <t>Depreciation and amortisation</t>
  </si>
  <si>
    <t>(d)</t>
  </si>
  <si>
    <t>(e)</t>
  </si>
  <si>
    <t>(f)</t>
  </si>
  <si>
    <t xml:space="preserve">(g) </t>
  </si>
  <si>
    <t>(h)</t>
  </si>
  <si>
    <t>(i)</t>
  </si>
  <si>
    <t>(j)</t>
  </si>
  <si>
    <t>(k)</t>
  </si>
  <si>
    <t>(ii)</t>
  </si>
  <si>
    <t>Investment  income</t>
  </si>
  <si>
    <t>exceptional items, income tax, minority</t>
  </si>
  <si>
    <t>interests and extraordinary items</t>
  </si>
  <si>
    <t>10.</t>
  </si>
  <si>
    <t>11.</t>
  </si>
  <si>
    <t>AND ITS SUBSIDIARIES</t>
  </si>
  <si>
    <t>Share in the results of associated company</t>
  </si>
  <si>
    <t>Long term investments</t>
  </si>
  <si>
    <t>Share premium</t>
  </si>
  <si>
    <t>Share</t>
  </si>
  <si>
    <t>Total</t>
  </si>
  <si>
    <t>Quoted investments</t>
  </si>
  <si>
    <t>4.</t>
  </si>
  <si>
    <t>Revenue</t>
  </si>
  <si>
    <t>Operating profit before finance cost, depreciation,</t>
  </si>
  <si>
    <t>Finance cost</t>
  </si>
  <si>
    <t>Exchange fluctuation reserve</t>
  </si>
  <si>
    <t>6.</t>
  </si>
  <si>
    <t>Property, plant and equipment</t>
  </si>
  <si>
    <t>Inventories</t>
  </si>
  <si>
    <t>Trade payables</t>
  </si>
  <si>
    <t>Other payables</t>
  </si>
  <si>
    <t xml:space="preserve">Other income </t>
  </si>
  <si>
    <t>Operating profit before income tax, minority interests</t>
  </si>
  <si>
    <t>and extraordinary items</t>
  </si>
  <si>
    <t xml:space="preserve">Profit before income tax, minority interest and </t>
  </si>
  <si>
    <t>extraordinary items</t>
  </si>
  <si>
    <t>Income tax</t>
  </si>
  <si>
    <t>Profit after taxation before deducting minority interest</t>
  </si>
  <si>
    <t>Less minority interest</t>
  </si>
  <si>
    <t xml:space="preserve">Net profit from ordinary activities attributable </t>
  </si>
  <si>
    <t xml:space="preserve">to members of the Company </t>
  </si>
  <si>
    <t>Trade receivables</t>
  </si>
  <si>
    <t>Other receivables</t>
  </si>
  <si>
    <t>Reserve on consolidation</t>
  </si>
  <si>
    <t>Pre-acquisition (profit)/loss</t>
  </si>
  <si>
    <t>Development expenditure</t>
  </si>
  <si>
    <t>12.</t>
  </si>
  <si>
    <t>31 December 2001</t>
  </si>
  <si>
    <t>Patents</t>
  </si>
  <si>
    <t>Capital reserve</t>
  </si>
  <si>
    <t>13.</t>
  </si>
  <si>
    <t>14</t>
  </si>
  <si>
    <t>15.</t>
  </si>
  <si>
    <t>Net Current Assets</t>
  </si>
  <si>
    <t>INTERIM FINANCIAL REPORT</t>
  </si>
  <si>
    <t>THIRD FINANCIAL QUARTER ENDED 30 SEPTEMBER 2002</t>
  </si>
  <si>
    <t>CONDENSED CONSOLIDATED INCOME STATEMENTS</t>
  </si>
  <si>
    <t>For The Financial Period Ended 30 September  2002</t>
  </si>
  <si>
    <t xml:space="preserve">THIRD  QUARTER </t>
  </si>
  <si>
    <t>CUMULATIVE 9 MONTHS</t>
  </si>
  <si>
    <t>30/09/2002</t>
  </si>
  <si>
    <t>30/09/2001</t>
  </si>
  <si>
    <t>Basic (sen)</t>
  </si>
  <si>
    <t>Fully diluted</t>
  </si>
  <si>
    <t>(Audited)</t>
  </si>
  <si>
    <t>30 September 2002</t>
  </si>
  <si>
    <t>At 30 September 2002</t>
  </si>
  <si>
    <t>At 1 January 2002</t>
  </si>
  <si>
    <t>Translation difference</t>
  </si>
  <si>
    <t>Bonus issue, ESOS and private placements</t>
  </si>
  <si>
    <t>of share capital</t>
  </si>
  <si>
    <t>Net profit for the financial period</t>
  </si>
  <si>
    <t>Capitalisation of retained profits</t>
  </si>
  <si>
    <t>Reserves</t>
  </si>
  <si>
    <t>Capital</t>
  </si>
  <si>
    <t>Distributable</t>
  </si>
  <si>
    <t>Non</t>
  </si>
  <si>
    <t>CONDENSED CONSOLIDATED STATEMENT OF CHANGES IN EQUITY</t>
  </si>
  <si>
    <t xml:space="preserve">      For the Financial Period Ended 30 September 2002</t>
  </si>
  <si>
    <t xml:space="preserve">              CONDENSED CONSOLIDATED BALANCE SHEET </t>
  </si>
  <si>
    <t xml:space="preserve">              At 30 September 2002</t>
  </si>
  <si>
    <t xml:space="preserve"> interim financial report.</t>
  </si>
  <si>
    <t>Dividends paid</t>
  </si>
  <si>
    <t>CASH FLOWS FROM OPERATING ACTIVITIES</t>
  </si>
  <si>
    <t>Operating profit before working capital changes</t>
  </si>
  <si>
    <t>CASH FLOWS FROM INVESTING ACTIVITIES</t>
  </si>
  <si>
    <t>CASH FLOWS FROM FINANCING ACTIVITIES</t>
  </si>
  <si>
    <t xml:space="preserve">    Adjustments </t>
  </si>
  <si>
    <t>Cash and cash equivalents at 1 January 2002</t>
  </si>
  <si>
    <t xml:space="preserve">    As previously reported</t>
  </si>
  <si>
    <t>Cash and cash equivalents at 30 September 2002</t>
  </si>
  <si>
    <t>CONDENSED CONSOLIDATED CASH FLOW STATEMENT</t>
  </si>
  <si>
    <t xml:space="preserve">Cumulative </t>
  </si>
  <si>
    <t>9 months</t>
  </si>
  <si>
    <t>30/9/2002</t>
  </si>
  <si>
    <t>RM '000</t>
  </si>
  <si>
    <t>Net increase in cash and cash equivalents</t>
  </si>
  <si>
    <t xml:space="preserve">    Net changes in working capital</t>
  </si>
  <si>
    <t xml:space="preserve">    Net cash used in investing activities</t>
  </si>
  <si>
    <t xml:space="preserve">    Net cash from operating activities</t>
  </si>
  <si>
    <t xml:space="preserve">    Effects of exchange rate differences on cash and cash equivalents</t>
  </si>
  <si>
    <t>The notes set out on pages 5 to 7 form an integral part of, and should be read in conjunction with, this interim financial report.</t>
  </si>
  <si>
    <t>The notes set out on pages 5 to 7 form an integral part of, and, should be read in conjunction with, this</t>
  </si>
  <si>
    <t>The notes set out on pages 5 to 7 form an integral part of, and, should be read in conjunction with, this interim financial report.</t>
  </si>
  <si>
    <t>Earnings per RM1.00 per share</t>
  </si>
  <si>
    <t xml:space="preserve">    Net cash from financing activities</t>
  </si>
  <si>
    <t xml:space="preserve">    As restated</t>
  </si>
  <si>
    <t>Effects of exchange rate differences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</si>
</sst>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_(* #,##0.0_);_(* \(#,##0.0\);_(* &quot;-&quot;??_);_(@_)"/>
    <numFmt numFmtId="173" formatCode="0.0%"/>
    <numFmt numFmtId="174" formatCode="0.0000"/>
    <numFmt numFmtId="175" formatCode="0.000"/>
    <numFmt numFmtId="176" formatCode="0.0"/>
    <numFmt numFmtId="177" formatCode="0.00E+00;\ĝ"/>
    <numFmt numFmtId="178" formatCode="0.00E+00;\涼"/>
    <numFmt numFmtId="179" formatCode="0.0E+00;\涼"/>
    <numFmt numFmtId="180" formatCode="0E+00;\涼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_(* #,##0.00_);_(* \(#,##0.00\);_(* &quot;-&quot;???_);_(@_)"/>
    <numFmt numFmtId="185" formatCode="_(* #,##0.000000_);_(* \(#,##0.000000\);_(* &quot;-&quot;??????_);_(@_)"/>
    <numFmt numFmtId="186" formatCode="_(* #,##0.0_);_(* \(#,##0.0\);_(* &quot;-&quot;_);_(@_)"/>
    <numFmt numFmtId="187" formatCode="_(* #,##0.00_);_(* \(#,##0.00\);_(* &quot;-&quot;_);_(@_)"/>
    <numFmt numFmtId="188" formatCode="_(* #,##0.0_);_(* \(#,##0.0\);_(* &quot;-&quot;???_);_(@_)"/>
    <numFmt numFmtId="189" formatCode="_(* #,##0_);_(* \(#,##0\);_(* &quot;-&quot;???_);_(@_)"/>
    <numFmt numFmtId="190" formatCode="_(* #,##0.00000_);_(* \(#,##0.00000\);_(* &quot;-&quot;???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0_);_(* \(#,##0.00000000000\);_(* &quot;-&quot;??_);_(@_)"/>
    <numFmt numFmtId="202" formatCode="_(* #,##0.000000000000_);_(* \(#,##0.000000000000\);_(* &quot;-&quot;??_);_(@_)"/>
    <numFmt numFmtId="203" formatCode="_(* #,##0.0000000000000_);_(* \(#,##0.0000000000000\);_(* &quot;-&quot;??_);_(@_)"/>
    <numFmt numFmtId="204" formatCode="_(* #,##0.0000000_);_(* \(#,##0.0000000\);_(* &quot;-&quot;_);_(@_)"/>
    <numFmt numFmtId="205" formatCode="_(* #,##0.00000000_);_(* \(#,##0.00000000\);_(* &quot;-&quot;_);_(@_)"/>
    <numFmt numFmtId="206" formatCode="_(* #,##0.000000000_);_(* \(#,##0.000000000\);_(* &quot;-&quot;_);_(@_)"/>
    <numFmt numFmtId="207" formatCode="_(* #,##0.0000000000_);_(* \(#,##0.0000000000\);_(* &quot;-&quot;_);_(@_)"/>
    <numFmt numFmtId="208" formatCode="_(* #,##0.00000000000_);_(* \(#,##0.00000000000\);_(* &quot;-&quot;_);_(@_)"/>
    <numFmt numFmtId="209" formatCode="_(* #,##0.000000000000_);_(* \(#,##0.000000000000\);_(* &quot;-&quot;_);_(@_)"/>
    <numFmt numFmtId="210" formatCode="_(* #,##0.0000000000000_);_(* \(#,##0.0000000000000\);_(* &quot;-&quot;_);_(@_)"/>
    <numFmt numFmtId="211" formatCode="_(* #,##0.00000000000000_);_(* \(#,##0.00000000000000\);_(* &quot;-&quot;_);_(@_)"/>
    <numFmt numFmtId="212" formatCode="_(* #,##0.000000000000000_);_(* \(#,##0.000000000000000\);_(* &quot;-&quot;_);_(@_)"/>
    <numFmt numFmtId="213" formatCode="_(* #,##0.0000000000000000_);_(* \(#,##0.0000000000000000\);_(* &quot;-&quot;_);_(@_)"/>
    <numFmt numFmtId="214" formatCode="_(* #,##0.00000000000000000_);_(* \(#,##0.00000000000000000\);_(* &quot;-&quot;_);_(@_)"/>
    <numFmt numFmtId="215" formatCode="0.00000"/>
    <numFmt numFmtId="216" formatCode="_(* #,##0.0000_);_(* \(#,##0.0000\);_(* &quot;-&quot;????_);_(@_)"/>
    <numFmt numFmtId="217" formatCode="0.000000"/>
    <numFmt numFmtId="218" formatCode="_(&quot;RM&quot;* #,##0.000_);_(&quot;RM&quot;* \(#,##0.000\);_(&quot;RM&quot;* &quot;-&quot;??_);_(@_)"/>
    <numFmt numFmtId="219" formatCode="_(&quot;RM&quot;* #,##0.0000_);_(&quot;RM&quot;* \(#,##0.0000\);_(&quot;RM&quot;* &quot;-&quot;??_);_(@_)"/>
    <numFmt numFmtId="220" formatCode="_(&quot;RM&quot;* #,##0.0_);_(&quot;RM&quot;* \(#,##0.0\);_(&quot;RM&quot;* &quot;-&quot;??_);_(@_)"/>
    <numFmt numFmtId="221" formatCode="_(&quot;RM&quot;* #,##0_);_(&quot;RM&quot;* \(#,##0\);_(&quot;RM&quot;* &quot;-&quot;??_);_(@_)"/>
    <numFmt numFmtId="222" formatCode="0.000%"/>
    <numFmt numFmtId="223" formatCode="0.0000%"/>
    <numFmt numFmtId="224" formatCode="_(* #,##0.000_);_(* \(#,##0.000\);_(* &quot;-&quot;???_);_(@_)"/>
  </numFmts>
  <fonts count="16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9"/>
      <name val="Book Antiqua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13" fillId="0" borderId="0" applyNumberFormat="0" applyFill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 quotePrefix="1">
      <alignment horizontal="centerContinuous"/>
    </xf>
    <xf numFmtId="0" fontId="6" fillId="0" borderId="0" xfId="0" applyFont="1" applyAlignment="1" quotePrefix="1">
      <alignment/>
    </xf>
    <xf numFmtId="170" fontId="6" fillId="0" borderId="0" xfId="15" applyNumberFormat="1" applyFont="1" applyAlignment="1">
      <alignment/>
    </xf>
    <xf numFmtId="170" fontId="6" fillId="0" borderId="0" xfId="15" applyNumberFormat="1" applyFont="1" applyAlignment="1">
      <alignment horizontal="center"/>
    </xf>
    <xf numFmtId="170" fontId="6" fillId="0" borderId="2" xfId="15" applyNumberFormat="1" applyFont="1" applyBorder="1" applyAlignment="1">
      <alignment/>
    </xf>
    <xf numFmtId="170" fontId="6" fillId="0" borderId="2" xfId="15" applyNumberFormat="1" applyFont="1" applyBorder="1" applyAlignment="1">
      <alignment horizontal="center"/>
    </xf>
    <xf numFmtId="170" fontId="6" fillId="0" borderId="3" xfId="15" applyNumberFormat="1" applyFont="1" applyBorder="1" applyAlignment="1">
      <alignment/>
    </xf>
    <xf numFmtId="170" fontId="6" fillId="0" borderId="3" xfId="15" applyNumberFormat="1" applyFont="1" applyBorder="1" applyAlignment="1">
      <alignment horizontal="center"/>
    </xf>
    <xf numFmtId="170" fontId="6" fillId="0" borderId="4" xfId="15" applyNumberFormat="1" applyFont="1" applyBorder="1" applyAlignment="1">
      <alignment/>
    </xf>
    <xf numFmtId="170" fontId="6" fillId="0" borderId="4" xfId="15" applyNumberFormat="1" applyFont="1" applyBorder="1" applyAlignment="1">
      <alignment horizontal="center"/>
    </xf>
    <xf numFmtId="170" fontId="6" fillId="0" borderId="1" xfId="15" applyNumberFormat="1" applyFont="1" applyBorder="1" applyAlignment="1">
      <alignment/>
    </xf>
    <xf numFmtId="170" fontId="6" fillId="0" borderId="1" xfId="15" applyNumberFormat="1" applyFont="1" applyBorder="1" applyAlignment="1">
      <alignment horizontal="center"/>
    </xf>
    <xf numFmtId="170" fontId="6" fillId="0" borderId="5" xfId="15" applyNumberFormat="1" applyFont="1" applyBorder="1" applyAlignment="1">
      <alignment/>
    </xf>
    <xf numFmtId="170" fontId="6" fillId="0" borderId="5" xfId="15" applyNumberFormat="1" applyFont="1" applyBorder="1" applyAlignment="1">
      <alignment horizontal="center"/>
    </xf>
    <xf numFmtId="170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170" fontId="6" fillId="0" borderId="6" xfId="15" applyNumberFormat="1" applyFont="1" applyBorder="1" applyAlignment="1">
      <alignment/>
    </xf>
    <xf numFmtId="170" fontId="6" fillId="0" borderId="6" xfId="15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5" fontId="6" fillId="0" borderId="0" xfId="0" applyNumberFormat="1" applyFont="1" applyAlignment="1" quotePrefix="1">
      <alignment horizontal="centerContinuous"/>
    </xf>
    <xf numFmtId="14" fontId="6" fillId="0" borderId="0" xfId="0" applyNumberFormat="1" applyFont="1" applyAlignment="1">
      <alignment horizontal="center"/>
    </xf>
    <xf numFmtId="43" fontId="6" fillId="0" borderId="6" xfId="15" applyNumberFormat="1" applyFont="1" applyBorder="1" applyAlignment="1">
      <alignment/>
    </xf>
    <xf numFmtId="170" fontId="6" fillId="0" borderId="7" xfId="15" applyNumberFormat="1" applyFont="1" applyBorder="1" applyAlignment="1">
      <alignment/>
    </xf>
    <xf numFmtId="170" fontId="6" fillId="0" borderId="7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70" fontId="11" fillId="0" borderId="0" xfId="15" applyNumberFormat="1" applyFont="1" applyAlignment="1">
      <alignment/>
    </xf>
    <xf numFmtId="0" fontId="10" fillId="0" borderId="0" xfId="0" applyFont="1" applyAlignment="1">
      <alignment horizontal="center"/>
    </xf>
    <xf numFmtId="170" fontId="11" fillId="0" borderId="0" xfId="0" applyNumberFormat="1" applyFont="1" applyAlignment="1">
      <alignment/>
    </xf>
    <xf numFmtId="15" fontId="6" fillId="0" borderId="0" xfId="0" applyNumberFormat="1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6" fillId="0" borderId="0" xfId="15" applyNumberFormat="1" applyFont="1" applyBorder="1" applyAlignment="1">
      <alignment/>
    </xf>
    <xf numFmtId="15" fontId="8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170" fontId="10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82" fontId="6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14">
    <cellStyle name="Normal" xfId="0"/>
    <cellStyle name="Comma" xfId="15"/>
    <cellStyle name="Comma [0]" xfId="16"/>
    <cellStyle name="Comma_Sheet8" xfId="17"/>
    <cellStyle name="Currency" xfId="18"/>
    <cellStyle name="Currency [0]" xfId="19"/>
    <cellStyle name="Followed Hyperlink" xfId="20"/>
    <cellStyle name="Grey" xfId="21"/>
    <cellStyle name="Hyperlink" xfId="22"/>
    <cellStyle name="Input [yellow]" xfId="23"/>
    <cellStyle name="Normal - Style1" xfId="24"/>
    <cellStyle name="Normal_Sheet8" xfId="25"/>
    <cellStyle name="Percent" xfId="26"/>
    <cellStyle name="Percent [2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1533525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4850" y="0"/>
          <a:ext cx="1524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Company No. : 64245 -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O69"/>
  <sheetViews>
    <sheetView tabSelected="1" zoomScale="75" zoomScaleNormal="75" workbookViewId="0" topLeftCell="A53">
      <selection activeCell="F72" sqref="F72"/>
    </sheetView>
  </sheetViews>
  <sheetFormatPr defaultColWidth="9.140625" defaultRowHeight="12.75"/>
  <cols>
    <col min="1" max="1" width="2.421875" style="0" customWidth="1"/>
    <col min="2" max="2" width="3.00390625" style="0" customWidth="1"/>
    <col min="3" max="3" width="3.421875" style="0" customWidth="1"/>
    <col min="6" max="6" width="18.7109375" style="0" customWidth="1"/>
    <col min="7" max="7" width="3.140625" style="0" customWidth="1"/>
    <col min="8" max="8" width="10.00390625" style="0" bestFit="1" customWidth="1"/>
    <col min="9" max="9" width="2.57421875" style="0" customWidth="1"/>
    <col min="10" max="10" width="10.00390625" style="0" bestFit="1" customWidth="1"/>
    <col min="11" max="11" width="2.7109375" style="0" customWidth="1"/>
    <col min="12" max="12" width="10.00390625" style="0" bestFit="1" customWidth="1"/>
    <col min="13" max="13" width="2.7109375" style="0" customWidth="1"/>
    <col min="14" max="14" width="10.00390625" style="0" bestFit="1" customWidth="1"/>
    <col min="15" max="15" width="2.00390625" style="0" customWidth="1"/>
  </cols>
  <sheetData>
    <row r="4" spans="1:15" ht="12.75" customHeight="1">
      <c r="A4" s="56" t="s">
        <v>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 customHeight="1">
      <c r="A5" s="5" t="s">
        <v>11</v>
      </c>
      <c r="B5" s="26"/>
      <c r="C5" s="26"/>
      <c r="D5" s="26"/>
      <c r="E5" s="5"/>
      <c r="F5" s="5"/>
      <c r="G5" s="5"/>
      <c r="H5" s="5"/>
      <c r="I5" s="5"/>
      <c r="J5" s="5"/>
      <c r="K5" s="5"/>
      <c r="L5" s="5"/>
      <c r="M5" s="5"/>
      <c r="N5" s="5"/>
      <c r="O5" s="3"/>
    </row>
    <row r="6" spans="1:15" ht="12.7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</row>
    <row r="7" spans="1:15" ht="12.75" customHeight="1">
      <c r="A7" s="5" t="s">
        <v>50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1:15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5" ht="12.75" customHeight="1">
      <c r="A9" s="56" t="s">
        <v>90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2.75" customHeight="1">
      <c r="A10" s="58" t="s">
        <v>91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2.75" customHeight="1">
      <c r="A11" s="4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"/>
    </row>
    <row r="12" spans="1:15" ht="12.75" customHeight="1">
      <c r="A12" s="49" t="s">
        <v>92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"/>
    </row>
    <row r="13" spans="1:15" ht="12.75" customHeight="1">
      <c r="A13" s="46" t="s">
        <v>93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"/>
    </row>
    <row r="14" spans="1:15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"/>
    </row>
    <row r="15" spans="1:15" ht="12.75" customHeight="1">
      <c r="A15" s="4"/>
      <c r="B15" s="4"/>
      <c r="C15" s="4"/>
      <c r="D15" s="4"/>
      <c r="E15" s="4"/>
      <c r="F15" s="7"/>
      <c r="G15" s="7"/>
      <c r="H15" s="6" t="s">
        <v>94</v>
      </c>
      <c r="I15" s="5"/>
      <c r="J15" s="5"/>
      <c r="K15" s="32"/>
      <c r="L15" s="6" t="s">
        <v>95</v>
      </c>
      <c r="M15" s="5"/>
      <c r="N15" s="5"/>
      <c r="O15" s="3"/>
    </row>
    <row r="16" spans="1:15" ht="12.75" customHeight="1">
      <c r="A16" s="4"/>
      <c r="B16" s="4"/>
      <c r="C16" s="4"/>
      <c r="D16" s="4"/>
      <c r="E16" s="4"/>
      <c r="F16" s="27"/>
      <c r="G16" s="28"/>
      <c r="H16" s="37" t="s">
        <v>96</v>
      </c>
      <c r="I16" s="26"/>
      <c r="J16" s="8" t="s">
        <v>97</v>
      </c>
      <c r="K16" s="4"/>
      <c r="L16" s="37" t="s">
        <v>96</v>
      </c>
      <c r="M16" s="4"/>
      <c r="N16" s="8" t="s">
        <v>97</v>
      </c>
      <c r="O16" s="3"/>
    </row>
    <row r="17" spans="1:15" ht="12.75" customHeight="1">
      <c r="A17" s="4"/>
      <c r="B17" s="4"/>
      <c r="C17" s="4"/>
      <c r="D17" s="4"/>
      <c r="E17" s="4"/>
      <c r="F17" s="7"/>
      <c r="G17" s="7"/>
      <c r="H17" s="8" t="s">
        <v>4</v>
      </c>
      <c r="I17" s="5"/>
      <c r="J17" s="8" t="s">
        <v>4</v>
      </c>
      <c r="K17" s="4"/>
      <c r="L17" s="8" t="s">
        <v>4</v>
      </c>
      <c r="M17" s="4"/>
      <c r="N17" s="8" t="s">
        <v>4</v>
      </c>
      <c r="O17" s="3"/>
    </row>
    <row r="18" spans="1:15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"/>
    </row>
    <row r="19" spans="1:15" ht="12.75" customHeight="1" thickBot="1">
      <c r="A19" s="10" t="s">
        <v>13</v>
      </c>
      <c r="B19" s="4" t="s">
        <v>32</v>
      </c>
      <c r="C19" s="4" t="s">
        <v>58</v>
      </c>
      <c r="D19" s="4"/>
      <c r="E19" s="4"/>
      <c r="F19" s="4"/>
      <c r="G19" s="4"/>
      <c r="H19" s="29">
        <v>21356</v>
      </c>
      <c r="I19" s="11"/>
      <c r="J19" s="30">
        <v>18668</v>
      </c>
      <c r="K19" s="11"/>
      <c r="L19" s="29">
        <v>52969</v>
      </c>
      <c r="M19" s="11"/>
      <c r="N19" s="30">
        <v>49382</v>
      </c>
      <c r="O19" s="3"/>
    </row>
    <row r="20" spans="1:15" ht="12.75" customHeight="1" thickTop="1">
      <c r="A20" s="4"/>
      <c r="D20" s="4"/>
      <c r="E20" s="4"/>
      <c r="F20" s="4"/>
      <c r="G20" s="4"/>
      <c r="H20" s="11"/>
      <c r="I20" s="11"/>
      <c r="J20" s="11"/>
      <c r="K20" s="11"/>
      <c r="L20" s="11"/>
      <c r="M20" s="11"/>
      <c r="N20" s="11"/>
      <c r="O20" s="3"/>
    </row>
    <row r="21" spans="1:15" ht="12.75" customHeight="1" thickBot="1">
      <c r="A21" s="4"/>
      <c r="B21" s="4" t="s">
        <v>33</v>
      </c>
      <c r="C21" s="4" t="s">
        <v>45</v>
      </c>
      <c r="D21" s="4"/>
      <c r="E21" s="4"/>
      <c r="F21" s="4"/>
      <c r="G21" s="4"/>
      <c r="H21" s="29">
        <v>0</v>
      </c>
      <c r="I21" s="11"/>
      <c r="J21" s="30">
        <v>3</v>
      </c>
      <c r="K21" s="11"/>
      <c r="L21" s="29">
        <v>44</v>
      </c>
      <c r="M21" s="11"/>
      <c r="N21" s="30">
        <v>16</v>
      </c>
      <c r="O21" s="3"/>
    </row>
    <row r="22" spans="1:15" ht="12.75" customHeight="1" thickTop="1">
      <c r="A22" s="4"/>
      <c r="B22" s="4"/>
      <c r="C22" s="4"/>
      <c r="D22" s="4"/>
      <c r="E22" s="4"/>
      <c r="F22" s="4"/>
      <c r="G22" s="4"/>
      <c r="H22" s="23"/>
      <c r="I22" s="11"/>
      <c r="J22" s="33"/>
      <c r="K22" s="11"/>
      <c r="L22" s="23"/>
      <c r="M22" s="11"/>
      <c r="N22" s="33"/>
      <c r="O22" s="3"/>
    </row>
    <row r="23" spans="1:15" ht="12.75" customHeight="1" thickBot="1">
      <c r="A23" s="4"/>
      <c r="B23" s="4" t="s">
        <v>34</v>
      </c>
      <c r="C23" s="4" t="s">
        <v>67</v>
      </c>
      <c r="D23" s="4"/>
      <c r="E23" s="4"/>
      <c r="F23" s="4"/>
      <c r="G23" s="4"/>
      <c r="H23" s="29">
        <v>325</v>
      </c>
      <c r="I23" s="11"/>
      <c r="J23" s="30">
        <v>119</v>
      </c>
      <c r="K23" s="11"/>
      <c r="L23" s="29">
        <v>984</v>
      </c>
      <c r="M23" s="11"/>
      <c r="N23" s="30">
        <v>385</v>
      </c>
      <c r="O23" s="3"/>
    </row>
    <row r="24" spans="1:15" ht="12.75" customHeight="1" thickTop="1">
      <c r="A24" s="4"/>
      <c r="B24" s="4"/>
      <c r="C24" s="4"/>
      <c r="D24" s="4"/>
      <c r="E24" s="4"/>
      <c r="F24" s="4"/>
      <c r="G24" s="4"/>
      <c r="H24" s="11"/>
      <c r="I24" s="11"/>
      <c r="J24" s="11"/>
      <c r="K24" s="11"/>
      <c r="L24" s="11"/>
      <c r="M24" s="11"/>
      <c r="N24" s="11"/>
      <c r="O24" s="3"/>
    </row>
    <row r="25" spans="1:15" ht="12.75" customHeight="1">
      <c r="A25" s="10" t="s">
        <v>14</v>
      </c>
      <c r="B25" s="4" t="s">
        <v>32</v>
      </c>
      <c r="C25" s="4" t="s">
        <v>59</v>
      </c>
      <c r="D25" s="4"/>
      <c r="E25" s="4"/>
      <c r="F25" s="4"/>
      <c r="G25" s="4"/>
      <c r="H25" s="11"/>
      <c r="I25" s="11"/>
      <c r="J25" s="11"/>
      <c r="K25" s="11"/>
      <c r="L25" s="11"/>
      <c r="M25" s="11"/>
      <c r="N25" s="11"/>
      <c r="O25" s="3"/>
    </row>
    <row r="26" spans="1:15" ht="12.75" customHeight="1">
      <c r="A26" s="4"/>
      <c r="B26" s="4"/>
      <c r="C26" s="4" t="s">
        <v>46</v>
      </c>
      <c r="D26" s="4"/>
      <c r="E26" s="4"/>
      <c r="F26" s="4"/>
      <c r="G26" s="4"/>
      <c r="H26" s="11"/>
      <c r="I26" s="11"/>
      <c r="J26" s="11"/>
      <c r="K26" s="11"/>
      <c r="L26" s="11"/>
      <c r="M26" s="11"/>
      <c r="N26" s="11"/>
      <c r="O26" s="3"/>
    </row>
    <row r="27" spans="1:15" ht="12.75" customHeight="1">
      <c r="A27" s="4"/>
      <c r="B27" s="4"/>
      <c r="C27" s="4" t="s">
        <v>47</v>
      </c>
      <c r="D27" s="4"/>
      <c r="E27" s="4"/>
      <c r="F27" s="4"/>
      <c r="G27" s="4"/>
      <c r="H27" s="11">
        <v>4881</v>
      </c>
      <c r="I27" s="11"/>
      <c r="J27" s="11">
        <v>3743</v>
      </c>
      <c r="K27" s="11"/>
      <c r="L27" s="11">
        <v>12348</v>
      </c>
      <c r="M27" s="11"/>
      <c r="N27" s="11">
        <v>11802</v>
      </c>
      <c r="O27" s="3"/>
    </row>
    <row r="28" spans="1:15" ht="12.75" customHeight="1">
      <c r="A28" s="4"/>
      <c r="B28" s="4"/>
      <c r="C28" s="4"/>
      <c r="D28" s="4"/>
      <c r="E28" s="4"/>
      <c r="F28" s="4"/>
      <c r="G28" s="4"/>
      <c r="H28" s="11"/>
      <c r="I28" s="11"/>
      <c r="J28" s="11"/>
      <c r="K28" s="11"/>
      <c r="L28" s="11"/>
      <c r="M28" s="11"/>
      <c r="N28" s="11"/>
      <c r="O28" s="3"/>
    </row>
    <row r="29" spans="1:15" ht="12.75" customHeight="1">
      <c r="A29" s="4"/>
      <c r="B29" s="4" t="s">
        <v>33</v>
      </c>
      <c r="C29" s="4" t="s">
        <v>60</v>
      </c>
      <c r="D29" s="4"/>
      <c r="E29" s="4"/>
      <c r="F29" s="4"/>
      <c r="G29" s="4"/>
      <c r="H29" s="11">
        <v>-347</v>
      </c>
      <c r="I29" s="11"/>
      <c r="J29" s="12">
        <v>-100</v>
      </c>
      <c r="K29" s="11"/>
      <c r="L29" s="11">
        <v>-697</v>
      </c>
      <c r="M29" s="11"/>
      <c r="N29" s="12">
        <v>-721</v>
      </c>
      <c r="O29" s="3"/>
    </row>
    <row r="30" spans="1:15" ht="12.75" customHeight="1">
      <c r="A30" s="4"/>
      <c r="B30" s="4"/>
      <c r="C30" s="4"/>
      <c r="D30" s="4"/>
      <c r="E30" s="4"/>
      <c r="F30" s="4"/>
      <c r="G30" s="4"/>
      <c r="H30" s="11"/>
      <c r="I30" s="11"/>
      <c r="J30" s="12"/>
      <c r="K30" s="11"/>
      <c r="L30" s="11"/>
      <c r="M30" s="11"/>
      <c r="N30" s="12"/>
      <c r="O30" s="3"/>
    </row>
    <row r="31" spans="1:15" ht="12.75" customHeight="1">
      <c r="A31" s="4"/>
      <c r="B31" s="4" t="s">
        <v>34</v>
      </c>
      <c r="C31" s="4" t="s">
        <v>35</v>
      </c>
      <c r="D31" s="4"/>
      <c r="E31" s="4"/>
      <c r="F31" s="4"/>
      <c r="G31" s="4"/>
      <c r="H31" s="11">
        <v>-580</v>
      </c>
      <c r="I31" s="11"/>
      <c r="J31" s="12">
        <v>-895</v>
      </c>
      <c r="K31" s="11"/>
      <c r="L31" s="11">
        <v>-1789</v>
      </c>
      <c r="M31" s="11"/>
      <c r="N31" s="12">
        <v>-1818</v>
      </c>
      <c r="O31" s="3"/>
    </row>
    <row r="32" spans="1:15" ht="12.75" customHeight="1">
      <c r="A32" s="4"/>
      <c r="B32" s="4"/>
      <c r="C32" s="4"/>
      <c r="D32" s="4"/>
      <c r="E32" s="4"/>
      <c r="F32" s="4"/>
      <c r="G32" s="4"/>
      <c r="H32" s="11"/>
      <c r="I32" s="11"/>
      <c r="J32" s="11"/>
      <c r="K32" s="11"/>
      <c r="L32" s="11"/>
      <c r="M32" s="11"/>
      <c r="N32" s="11"/>
      <c r="O32" s="3"/>
    </row>
    <row r="33" spans="1:15" ht="12.75" customHeight="1">
      <c r="A33" s="4"/>
      <c r="B33" s="4" t="s">
        <v>36</v>
      </c>
      <c r="C33" s="4" t="s">
        <v>7</v>
      </c>
      <c r="D33" s="4"/>
      <c r="E33" s="4"/>
      <c r="F33" s="4"/>
      <c r="G33" s="4"/>
      <c r="H33" s="21">
        <v>0</v>
      </c>
      <c r="I33" s="23"/>
      <c r="J33" s="22">
        <v>5</v>
      </c>
      <c r="K33" s="23"/>
      <c r="L33" s="21">
        <v>0</v>
      </c>
      <c r="M33" s="23"/>
      <c r="N33" s="22">
        <v>-48</v>
      </c>
      <c r="O33" s="3"/>
    </row>
    <row r="34" spans="1:15" ht="12.75" customHeight="1">
      <c r="A34" s="4"/>
      <c r="B34" s="4"/>
      <c r="C34" s="4"/>
      <c r="D34" s="4"/>
      <c r="E34" s="4"/>
      <c r="F34" s="4"/>
      <c r="G34" s="4"/>
      <c r="H34" s="23"/>
      <c r="I34" s="23"/>
      <c r="J34" s="33"/>
      <c r="K34" s="23"/>
      <c r="L34" s="23"/>
      <c r="M34" s="23"/>
      <c r="N34" s="33"/>
      <c r="O34" s="3"/>
    </row>
    <row r="35" spans="1:15" ht="12.75" customHeight="1">
      <c r="A35" s="4"/>
      <c r="B35" s="4" t="s">
        <v>37</v>
      </c>
      <c r="C35" s="4" t="s">
        <v>68</v>
      </c>
      <c r="D35" s="4"/>
      <c r="E35" s="4"/>
      <c r="F35" s="4"/>
      <c r="G35" s="4"/>
      <c r="H35" s="11"/>
      <c r="I35" s="23"/>
      <c r="J35" s="11"/>
      <c r="K35" s="11"/>
      <c r="L35" s="11"/>
      <c r="M35" s="23"/>
      <c r="N35" s="11"/>
      <c r="O35" s="3"/>
    </row>
    <row r="36" spans="1:15" ht="12.75" customHeight="1">
      <c r="A36" s="4"/>
      <c r="B36" s="4"/>
      <c r="C36" s="4" t="s">
        <v>69</v>
      </c>
      <c r="D36" s="4"/>
      <c r="E36" s="4"/>
      <c r="F36" s="4"/>
      <c r="G36" s="4"/>
      <c r="H36" s="11">
        <f>SUM(H27:H35)</f>
        <v>3954</v>
      </c>
      <c r="I36" s="23"/>
      <c r="J36" s="11">
        <f>SUM(J27:J35)</f>
        <v>2753</v>
      </c>
      <c r="K36" s="11"/>
      <c r="L36" s="11">
        <f>SUM(L27:L35)</f>
        <v>9862</v>
      </c>
      <c r="M36" s="23"/>
      <c r="N36" s="11">
        <f>SUM(N27:N35)</f>
        <v>9215</v>
      </c>
      <c r="O36" s="3"/>
    </row>
    <row r="37" spans="1:15" ht="12.75" customHeight="1">
      <c r="A37" s="4"/>
      <c r="B37" s="4"/>
      <c r="C37" s="4"/>
      <c r="D37" s="4"/>
      <c r="E37" s="4"/>
      <c r="F37" s="4"/>
      <c r="G37" s="4"/>
      <c r="H37" s="11"/>
      <c r="I37" s="23"/>
      <c r="J37" s="11"/>
      <c r="K37" s="11"/>
      <c r="L37" s="11"/>
      <c r="M37" s="23"/>
      <c r="N37" s="11"/>
      <c r="O37" s="3"/>
    </row>
    <row r="38" spans="1:15" ht="12.75" customHeight="1">
      <c r="A38" s="4"/>
      <c r="B38" s="4" t="s">
        <v>38</v>
      </c>
      <c r="C38" s="4" t="s">
        <v>51</v>
      </c>
      <c r="D38" s="4"/>
      <c r="E38" s="4"/>
      <c r="F38" s="4"/>
      <c r="G38" s="4"/>
      <c r="H38" s="21">
        <v>13</v>
      </c>
      <c r="I38" s="23"/>
      <c r="J38" s="22">
        <v>-52</v>
      </c>
      <c r="K38" s="23"/>
      <c r="L38" s="21">
        <v>752</v>
      </c>
      <c r="M38" s="23"/>
      <c r="N38" s="22">
        <v>-43</v>
      </c>
      <c r="O38" s="3"/>
    </row>
    <row r="39" spans="1:15" ht="12.75" customHeight="1">
      <c r="A39" s="4"/>
      <c r="B39" s="4"/>
      <c r="C39" s="4"/>
      <c r="D39" s="4"/>
      <c r="E39" s="4"/>
      <c r="F39" s="4"/>
      <c r="G39" s="4"/>
      <c r="H39" s="11"/>
      <c r="I39" s="23"/>
      <c r="J39" s="11"/>
      <c r="K39" s="11"/>
      <c r="L39" s="11"/>
      <c r="M39" s="23"/>
      <c r="N39" s="11"/>
      <c r="O39" s="3"/>
    </row>
    <row r="40" spans="1:15" ht="12.75" customHeight="1">
      <c r="A40" s="4"/>
      <c r="B40" s="4" t="s">
        <v>39</v>
      </c>
      <c r="C40" s="4" t="s">
        <v>70</v>
      </c>
      <c r="D40" s="4"/>
      <c r="E40" s="4"/>
      <c r="F40" s="4"/>
      <c r="G40" s="4"/>
      <c r="I40" s="1"/>
      <c r="M40" s="1"/>
      <c r="O40" s="3"/>
    </row>
    <row r="41" spans="1:15" ht="12.75" customHeight="1">
      <c r="A41" s="4"/>
      <c r="B41" s="4"/>
      <c r="C41" s="4" t="s">
        <v>71</v>
      </c>
      <c r="D41" s="4"/>
      <c r="E41" s="4"/>
      <c r="F41" s="4"/>
      <c r="G41" s="4"/>
      <c r="H41" s="11">
        <f>+H36+H38</f>
        <v>3967</v>
      </c>
      <c r="I41" s="23"/>
      <c r="J41" s="12">
        <f>+J36+J38</f>
        <v>2701</v>
      </c>
      <c r="K41" s="11"/>
      <c r="L41" s="11">
        <f>L36+L38</f>
        <v>10614</v>
      </c>
      <c r="M41" s="23"/>
      <c r="N41" s="12">
        <f>+N36+N38</f>
        <v>9172</v>
      </c>
      <c r="O41" s="3"/>
    </row>
    <row r="42" spans="1:15" ht="12.75" customHeight="1">
      <c r="A42" s="4"/>
      <c r="B42" s="4"/>
      <c r="C42" s="4"/>
      <c r="D42" s="4"/>
      <c r="E42" s="4"/>
      <c r="F42" s="4"/>
      <c r="G42" s="4"/>
      <c r="H42" s="11"/>
      <c r="I42" s="23"/>
      <c r="J42" s="11"/>
      <c r="K42" s="11"/>
      <c r="L42" s="11"/>
      <c r="M42" s="23"/>
      <c r="N42" s="11"/>
      <c r="O42" s="3"/>
    </row>
    <row r="43" spans="1:15" ht="12.75" customHeight="1">
      <c r="A43" s="4"/>
      <c r="B43" s="4" t="s">
        <v>40</v>
      </c>
      <c r="C43" s="4" t="s">
        <v>72</v>
      </c>
      <c r="D43" s="4"/>
      <c r="E43" s="4"/>
      <c r="F43" s="4"/>
      <c r="G43" s="4"/>
      <c r="H43" s="21">
        <v>-1155</v>
      </c>
      <c r="I43" s="23"/>
      <c r="J43" s="22">
        <v>-592</v>
      </c>
      <c r="K43" s="23"/>
      <c r="L43" s="21">
        <v>-2963</v>
      </c>
      <c r="M43" s="23"/>
      <c r="N43" s="22">
        <v>-2639</v>
      </c>
      <c r="O43" s="3"/>
    </row>
    <row r="44" spans="1:15" ht="12.75" customHeight="1">
      <c r="A44" s="4"/>
      <c r="B44" s="4"/>
      <c r="C44" s="4"/>
      <c r="D44" s="4"/>
      <c r="E44" s="4"/>
      <c r="F44" s="4"/>
      <c r="G44" s="4"/>
      <c r="H44" s="11"/>
      <c r="I44" s="23"/>
      <c r="J44" s="11"/>
      <c r="K44" s="23"/>
      <c r="L44" s="11"/>
      <c r="M44" s="23"/>
      <c r="N44" s="11"/>
      <c r="O44" s="3"/>
    </row>
    <row r="45" spans="1:15" ht="12.75" customHeight="1">
      <c r="A45" s="4"/>
      <c r="B45" s="4" t="s">
        <v>41</v>
      </c>
      <c r="C45" s="35" t="s">
        <v>41</v>
      </c>
      <c r="D45" s="4" t="s">
        <v>73</v>
      </c>
      <c r="E45" s="4"/>
      <c r="F45" s="4"/>
      <c r="G45" s="4"/>
      <c r="H45" s="11">
        <f>+H41+H43</f>
        <v>2812</v>
      </c>
      <c r="I45" s="23"/>
      <c r="J45" s="12">
        <f>+J41+J43</f>
        <v>2109</v>
      </c>
      <c r="K45" s="23"/>
      <c r="L45" s="11">
        <f>+L41+L43</f>
        <v>7651</v>
      </c>
      <c r="M45" s="23"/>
      <c r="N45" s="12">
        <f>+N41+N43</f>
        <v>6533</v>
      </c>
      <c r="O45" s="3"/>
    </row>
    <row r="46" spans="1:15" ht="12.75" customHeight="1">
      <c r="A46" s="4"/>
      <c r="B46" s="4"/>
      <c r="C46" s="34"/>
      <c r="D46" s="4"/>
      <c r="E46" s="4"/>
      <c r="F46" s="4"/>
      <c r="G46" s="4"/>
      <c r="H46" s="11"/>
      <c r="I46" s="23"/>
      <c r="J46" s="11"/>
      <c r="K46" s="23"/>
      <c r="L46" s="11"/>
      <c r="M46" s="23"/>
      <c r="N46" s="11"/>
      <c r="O46" s="3"/>
    </row>
    <row r="47" spans="1:15" ht="12.75" customHeight="1">
      <c r="A47" s="4"/>
      <c r="B47" s="4"/>
      <c r="C47" s="35" t="s">
        <v>44</v>
      </c>
      <c r="D47" s="4" t="s">
        <v>74</v>
      </c>
      <c r="E47" s="4"/>
      <c r="F47" s="4"/>
      <c r="G47" s="4"/>
      <c r="H47" s="21">
        <v>-202</v>
      </c>
      <c r="I47" s="23"/>
      <c r="J47" s="22">
        <v>-197</v>
      </c>
      <c r="K47" s="23"/>
      <c r="L47" s="21">
        <v>-412</v>
      </c>
      <c r="M47" s="23"/>
      <c r="N47" s="22">
        <v>-250</v>
      </c>
      <c r="O47" s="3"/>
    </row>
    <row r="48" spans="1:15" ht="12.75" customHeight="1">
      <c r="A48" s="4"/>
      <c r="B48" s="4"/>
      <c r="C48" s="35"/>
      <c r="D48" s="4"/>
      <c r="E48" s="4"/>
      <c r="F48" s="4"/>
      <c r="G48" s="4"/>
      <c r="H48" s="23"/>
      <c r="I48" s="23"/>
      <c r="J48" s="33"/>
      <c r="K48" s="23"/>
      <c r="L48" s="23"/>
      <c r="M48" s="23"/>
      <c r="N48" s="33"/>
      <c r="O48" s="3"/>
    </row>
    <row r="49" spans="1:15" ht="12.75" customHeight="1">
      <c r="A49" s="4"/>
      <c r="B49" s="4"/>
      <c r="C49" s="35"/>
      <c r="D49" s="4"/>
      <c r="E49" s="4"/>
      <c r="F49" s="4"/>
      <c r="G49" s="4"/>
      <c r="H49" s="23">
        <f>+H45+H47</f>
        <v>2610</v>
      </c>
      <c r="I49" s="23"/>
      <c r="J49" s="23">
        <f>+J45+J47</f>
        <v>1912</v>
      </c>
      <c r="K49" s="23"/>
      <c r="L49" s="23">
        <f>+L45+L47</f>
        <v>7239</v>
      </c>
      <c r="M49" s="23"/>
      <c r="N49" s="23">
        <f>+N45+N47</f>
        <v>6283</v>
      </c>
      <c r="O49" s="23"/>
    </row>
    <row r="50" spans="1:15" ht="12.75" customHeight="1">
      <c r="A50" s="4"/>
      <c r="B50" s="4"/>
      <c r="C50" s="35"/>
      <c r="D50" s="4"/>
      <c r="E50" s="4"/>
      <c r="F50" s="4"/>
      <c r="G50" s="4"/>
      <c r="H50" s="23"/>
      <c r="I50" s="23"/>
      <c r="J50" s="23"/>
      <c r="K50" s="23"/>
      <c r="L50" s="23"/>
      <c r="M50" s="23"/>
      <c r="N50" s="23"/>
      <c r="O50" s="23"/>
    </row>
    <row r="51" spans="1:15" ht="12.75" customHeight="1">
      <c r="A51" s="4"/>
      <c r="B51" s="4" t="s">
        <v>42</v>
      </c>
      <c r="C51" s="34" t="s">
        <v>80</v>
      </c>
      <c r="D51" s="4"/>
      <c r="E51" s="4"/>
      <c r="F51" s="4"/>
      <c r="G51" s="4"/>
      <c r="H51" s="21">
        <v>-187</v>
      </c>
      <c r="I51" s="23"/>
      <c r="J51" s="22">
        <v>0</v>
      </c>
      <c r="K51" s="23"/>
      <c r="L51" s="21">
        <v>-252</v>
      </c>
      <c r="M51" s="23"/>
      <c r="N51" s="22">
        <v>-21</v>
      </c>
      <c r="O51" s="3"/>
    </row>
    <row r="52" spans="1:15" ht="12.75" customHeight="1">
      <c r="A52" s="4"/>
      <c r="B52" s="4"/>
      <c r="C52" s="4" t="s">
        <v>6</v>
      </c>
      <c r="D52" s="4"/>
      <c r="E52" s="4"/>
      <c r="F52" s="4"/>
      <c r="G52" s="4"/>
      <c r="H52" s="11"/>
      <c r="I52" s="23"/>
      <c r="J52" s="11"/>
      <c r="K52" s="23"/>
      <c r="L52" s="11"/>
      <c r="M52" s="23"/>
      <c r="N52" s="11"/>
      <c r="O52" s="3"/>
    </row>
    <row r="53" spans="1:15" ht="12.75" customHeight="1">
      <c r="A53" s="4"/>
      <c r="B53" s="4" t="s">
        <v>43</v>
      </c>
      <c r="C53" s="4" t="s">
        <v>75</v>
      </c>
      <c r="D53" s="4"/>
      <c r="E53" s="4"/>
      <c r="F53" s="4"/>
      <c r="G53" s="4"/>
      <c r="I53" s="1"/>
      <c r="K53" s="1"/>
      <c r="M53" s="1"/>
      <c r="O53" s="3"/>
    </row>
    <row r="54" spans="1:15" ht="12.75" customHeight="1">
      <c r="A54" s="4"/>
      <c r="B54" s="4"/>
      <c r="C54" s="4" t="s">
        <v>76</v>
      </c>
      <c r="D54" s="4"/>
      <c r="E54" s="4"/>
      <c r="F54" s="4"/>
      <c r="G54" s="4"/>
      <c r="H54" s="23">
        <f>+H49+H51</f>
        <v>2423</v>
      </c>
      <c r="I54" s="23"/>
      <c r="J54" s="33">
        <v>1912</v>
      </c>
      <c r="K54" s="23"/>
      <c r="L54" s="23">
        <f>+L49+L51</f>
        <v>6987</v>
      </c>
      <c r="M54" s="23"/>
      <c r="N54" s="33">
        <v>6262</v>
      </c>
      <c r="O54" s="3"/>
    </row>
    <row r="55" spans="1:15" ht="12.75" customHeight="1">
      <c r="A55" s="4"/>
      <c r="B55" s="4"/>
      <c r="C55" s="4"/>
      <c r="D55" s="4"/>
      <c r="E55" s="4"/>
      <c r="F55" s="4"/>
      <c r="G55" s="4"/>
      <c r="H55" s="23"/>
      <c r="I55" s="23"/>
      <c r="J55" s="33"/>
      <c r="K55" s="23"/>
      <c r="L55" s="23"/>
      <c r="M55" s="23"/>
      <c r="N55" s="33"/>
      <c r="O55" s="3"/>
    </row>
    <row r="56" spans="1:14" ht="12.75">
      <c r="A56" s="4"/>
      <c r="B56" s="4"/>
      <c r="C56" s="4"/>
      <c r="D56" s="4"/>
      <c r="E56" s="4"/>
      <c r="F56" s="4"/>
      <c r="G56" s="4"/>
      <c r="H56" s="4"/>
      <c r="I56" s="24"/>
      <c r="J56" s="4"/>
      <c r="K56" s="24"/>
      <c r="L56" s="4"/>
      <c r="M56" s="24"/>
      <c r="N56" s="4"/>
    </row>
    <row r="57" spans="1:14" ht="12.75">
      <c r="A57" s="4"/>
      <c r="B57" s="4" t="s">
        <v>140</v>
      </c>
      <c r="C57" s="4"/>
      <c r="D57" s="4"/>
      <c r="E57" s="4"/>
      <c r="F57" s="4"/>
      <c r="G57" s="4"/>
      <c r="H57" s="4"/>
      <c r="I57" s="24"/>
      <c r="J57" s="4"/>
      <c r="K57" s="24"/>
      <c r="L57" s="4"/>
      <c r="M57" s="2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24"/>
      <c r="J58" s="4"/>
      <c r="K58" s="24"/>
      <c r="L58" s="4"/>
      <c r="M58" s="24"/>
      <c r="N58" s="4"/>
    </row>
    <row r="59" spans="1:14" ht="13.5" thickBot="1">
      <c r="A59" s="4"/>
      <c r="B59" s="4"/>
      <c r="C59" s="4" t="s">
        <v>98</v>
      </c>
      <c r="D59" s="4"/>
      <c r="E59" s="4"/>
      <c r="F59" s="4"/>
      <c r="G59" s="4"/>
      <c r="H59" s="31">
        <v>4.38</v>
      </c>
      <c r="I59" s="24"/>
      <c r="J59" s="31">
        <v>4.67</v>
      </c>
      <c r="K59" s="24"/>
      <c r="L59" s="31">
        <v>12.62</v>
      </c>
      <c r="M59" s="24"/>
      <c r="N59" s="31">
        <v>15.27</v>
      </c>
    </row>
    <row r="60" spans="1:14" ht="13.5" thickTop="1">
      <c r="A60" s="4"/>
      <c r="B60" s="4"/>
      <c r="C60" s="4"/>
      <c r="D60" s="4"/>
      <c r="E60" s="4"/>
      <c r="F60" s="4"/>
      <c r="G60" s="4"/>
      <c r="H60" s="4"/>
      <c r="I60" s="24"/>
      <c r="J60" s="4"/>
      <c r="K60" s="24"/>
      <c r="L60" s="4"/>
      <c r="M60" s="24"/>
      <c r="N60" s="4"/>
    </row>
    <row r="61" spans="1:14" ht="13.5" thickBot="1">
      <c r="A61" s="4"/>
      <c r="B61" s="4"/>
      <c r="C61" s="4" t="s">
        <v>99</v>
      </c>
      <c r="D61" s="4"/>
      <c r="E61" s="4"/>
      <c r="F61" s="4"/>
      <c r="G61" s="4"/>
      <c r="H61" s="31">
        <v>4.38</v>
      </c>
      <c r="I61" s="24"/>
      <c r="J61" s="31">
        <v>4.67</v>
      </c>
      <c r="K61" s="24"/>
      <c r="L61" s="31">
        <v>12.62</v>
      </c>
      <c r="M61" s="24"/>
      <c r="N61" s="31">
        <v>15.27</v>
      </c>
    </row>
    <row r="62" spans="1:14" ht="13.5" thickTop="1">
      <c r="A62" s="4"/>
      <c r="B62" s="4"/>
      <c r="C62" s="4"/>
      <c r="D62" s="4"/>
      <c r="E62" s="4"/>
      <c r="F62" s="4"/>
      <c r="G62" s="4"/>
      <c r="H62" s="4"/>
      <c r="I62" s="24"/>
      <c r="J62" s="4"/>
      <c r="K62" s="24"/>
      <c r="L62" s="4"/>
      <c r="M62" s="2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24"/>
      <c r="J63" s="4"/>
      <c r="K63" s="24"/>
      <c r="L63" s="4"/>
      <c r="M63" s="2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24"/>
      <c r="J64" s="4"/>
      <c r="K64" s="24"/>
      <c r="L64" s="4"/>
      <c r="M64" s="24"/>
      <c r="N64" s="4"/>
    </row>
    <row r="65" spans="1:14" ht="12.75">
      <c r="A65" s="4"/>
      <c r="B65" s="4" t="s">
        <v>137</v>
      </c>
      <c r="C65" s="4"/>
      <c r="D65" s="4"/>
      <c r="E65" s="4"/>
      <c r="F65" s="4"/>
      <c r="G65" s="4"/>
      <c r="H65" s="4"/>
      <c r="I65" s="24"/>
      <c r="J65" s="4"/>
      <c r="K65" s="24"/>
      <c r="L65" s="4"/>
      <c r="M65" s="2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24"/>
      <c r="J66" s="4"/>
      <c r="K66" s="4"/>
      <c r="L66" s="4"/>
      <c r="M66" s="24"/>
      <c r="N66" s="4"/>
    </row>
    <row r="67" spans="1:15" ht="12.75">
      <c r="A67" s="57">
        <v>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</sheetData>
  <mergeCells count="4">
    <mergeCell ref="A4:O4"/>
    <mergeCell ref="A67:O67"/>
    <mergeCell ref="A9:O9"/>
    <mergeCell ref="A10:O10"/>
  </mergeCells>
  <printOptions/>
  <pageMargins left="0.5" right="0.25" top="0" bottom="0" header="0.5" footer="0.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="75" zoomScaleNormal="75" workbookViewId="0" topLeftCell="A55">
      <selection activeCell="A73" sqref="A73"/>
    </sheetView>
  </sheetViews>
  <sheetFormatPr defaultColWidth="9.140625" defaultRowHeight="12.75"/>
  <cols>
    <col min="1" max="1" width="8.00390625" style="0" customWidth="1"/>
    <col min="2" max="2" width="3.00390625" style="0" customWidth="1"/>
    <col min="3" max="3" width="3.140625" style="0" customWidth="1"/>
    <col min="5" max="5" width="7.421875" style="0" customWidth="1"/>
    <col min="6" max="7" width="4.28125" style="0" customWidth="1"/>
    <col min="8" max="8" width="7.140625" style="0" customWidth="1"/>
    <col min="9" max="9" width="3.57421875" style="0" customWidth="1"/>
    <col min="10" max="10" width="15.140625" style="0" bestFit="1" customWidth="1"/>
    <col min="11" max="11" width="3.28125" style="0" customWidth="1"/>
    <col min="12" max="12" width="14.57421875" style="0" customWidth="1"/>
  </cols>
  <sheetData>
    <row r="1" spans="1:13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"/>
    </row>
    <row r="2" spans="1:13" ht="12.75" customHeight="1">
      <c r="A2" s="56" t="s">
        <v>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 customHeight="1">
      <c r="A3" s="57" t="s">
        <v>11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 customHeight="1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2.75" customHeight="1">
      <c r="A5" s="57" t="s">
        <v>50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"/>
    </row>
    <row r="7" spans="1:13" ht="12.75" customHeight="1">
      <c r="A7" s="59" t="s">
        <v>115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3"/>
    </row>
    <row r="8" spans="1:13" ht="12.75" customHeight="1">
      <c r="A8" s="59" t="s">
        <v>116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3"/>
    </row>
    <row r="9" spans="1:12" ht="12.75" customHeight="1">
      <c r="A9" s="4"/>
      <c r="B9" s="4"/>
      <c r="C9" s="4"/>
      <c r="D9" s="4"/>
      <c r="E9" s="4"/>
      <c r="F9" s="4"/>
      <c r="G9" s="6"/>
      <c r="H9" s="4"/>
      <c r="I9" s="5"/>
      <c r="J9" s="5"/>
      <c r="K9" s="4"/>
      <c r="L9" s="5"/>
    </row>
    <row r="10" spans="1:12" ht="12.75" customHeight="1">
      <c r="A10" s="4"/>
      <c r="B10" s="4"/>
      <c r="C10" s="4"/>
      <c r="D10" s="4"/>
      <c r="E10" s="4"/>
      <c r="F10" s="4"/>
      <c r="G10" s="6"/>
      <c r="H10" s="8"/>
      <c r="I10" s="5"/>
      <c r="J10" s="9" t="s">
        <v>101</v>
      </c>
      <c r="K10" s="4"/>
      <c r="L10" s="36" t="s">
        <v>83</v>
      </c>
    </row>
    <row r="11" spans="1:12" ht="12.75" customHeight="1">
      <c r="A11" s="4"/>
      <c r="B11" s="4"/>
      <c r="C11" s="4"/>
      <c r="D11" s="4"/>
      <c r="E11" s="4"/>
      <c r="F11" s="4"/>
      <c r="G11" s="6"/>
      <c r="H11" s="8"/>
      <c r="I11" s="5"/>
      <c r="J11" s="9"/>
      <c r="K11" s="4"/>
      <c r="L11" s="45" t="s">
        <v>100</v>
      </c>
    </row>
    <row r="12" spans="1:12" ht="12.75" customHeight="1">
      <c r="A12" s="4"/>
      <c r="B12" s="4"/>
      <c r="C12" s="4"/>
      <c r="D12" s="4"/>
      <c r="E12" s="4"/>
      <c r="F12" s="4"/>
      <c r="G12" s="6"/>
      <c r="H12" s="4"/>
      <c r="I12" s="5"/>
      <c r="J12" s="5" t="s">
        <v>4</v>
      </c>
      <c r="K12" s="4"/>
      <c r="L12" s="5" t="s">
        <v>4</v>
      </c>
    </row>
    <row r="13" spans="1:13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</row>
    <row r="14" spans="1:13" ht="12.75" customHeight="1">
      <c r="A14" s="4"/>
      <c r="B14" s="10" t="s">
        <v>13</v>
      </c>
      <c r="C14" s="4" t="s">
        <v>63</v>
      </c>
      <c r="D14" s="4"/>
      <c r="E14" s="4"/>
      <c r="F14" s="4"/>
      <c r="G14" s="4"/>
      <c r="H14" s="4"/>
      <c r="I14" s="4"/>
      <c r="J14" s="11">
        <v>19505</v>
      </c>
      <c r="K14" s="4"/>
      <c r="L14" s="12">
        <v>20282</v>
      </c>
      <c r="M14" s="3"/>
    </row>
    <row r="15" spans="1:13" ht="12.75" customHeight="1">
      <c r="A15" s="4"/>
      <c r="B15" s="10" t="s">
        <v>14</v>
      </c>
      <c r="C15" s="4" t="s">
        <v>15</v>
      </c>
      <c r="D15" s="4"/>
      <c r="E15" s="4"/>
      <c r="F15" s="4"/>
      <c r="G15" s="4"/>
      <c r="H15" s="4"/>
      <c r="I15" s="4"/>
      <c r="J15" s="11">
        <v>6254</v>
      </c>
      <c r="K15" s="4"/>
      <c r="L15" s="12">
        <v>1845</v>
      </c>
      <c r="M15" s="3"/>
    </row>
    <row r="16" spans="1:13" ht="12.75" customHeight="1">
      <c r="A16" s="4"/>
      <c r="B16" s="10" t="s">
        <v>16</v>
      </c>
      <c r="C16" s="4" t="s">
        <v>52</v>
      </c>
      <c r="D16" s="4"/>
      <c r="E16" s="4"/>
      <c r="F16" s="4"/>
      <c r="G16" s="4"/>
      <c r="H16" s="4"/>
      <c r="I16" s="4"/>
      <c r="J16" s="11">
        <v>58</v>
      </c>
      <c r="K16" s="4"/>
      <c r="L16" s="12">
        <v>75</v>
      </c>
      <c r="M16" s="3"/>
    </row>
    <row r="17" spans="1:13" ht="12.75" customHeight="1">
      <c r="A17" s="4"/>
      <c r="B17" s="10" t="s">
        <v>57</v>
      </c>
      <c r="C17" s="4" t="s">
        <v>56</v>
      </c>
      <c r="D17" s="4"/>
      <c r="E17" s="4"/>
      <c r="F17" s="4"/>
      <c r="G17" s="4"/>
      <c r="H17" s="4"/>
      <c r="I17" s="4"/>
      <c r="J17" s="11">
        <v>434</v>
      </c>
      <c r="K17" s="4"/>
      <c r="L17" s="12">
        <v>548</v>
      </c>
      <c r="M17" s="3"/>
    </row>
    <row r="18" spans="1:13" ht="12.75" customHeight="1">
      <c r="A18" s="4"/>
      <c r="B18" s="10" t="s">
        <v>17</v>
      </c>
      <c r="C18" s="4" t="s">
        <v>8</v>
      </c>
      <c r="D18" s="4"/>
      <c r="E18" s="4"/>
      <c r="F18" s="4"/>
      <c r="G18" s="4"/>
      <c r="H18" s="4"/>
      <c r="I18" s="4"/>
      <c r="J18" s="11">
        <v>618</v>
      </c>
      <c r="K18" s="4"/>
      <c r="L18" s="12">
        <v>571</v>
      </c>
      <c r="M18" s="3"/>
    </row>
    <row r="19" spans="1:13" ht="12.75" customHeight="1">
      <c r="A19" s="4"/>
      <c r="B19" s="10" t="s">
        <v>62</v>
      </c>
      <c r="C19" s="4" t="s">
        <v>81</v>
      </c>
      <c r="D19" s="4"/>
      <c r="E19" s="4"/>
      <c r="F19" s="4"/>
      <c r="G19" s="4"/>
      <c r="H19" s="4"/>
      <c r="I19" s="4"/>
      <c r="J19" s="11">
        <v>866</v>
      </c>
      <c r="K19" s="4"/>
      <c r="L19" s="12">
        <v>608</v>
      </c>
      <c r="M19" s="3"/>
    </row>
    <row r="20" spans="1:13" ht="12.75" customHeight="1">
      <c r="A20" s="4"/>
      <c r="B20" s="10" t="s">
        <v>20</v>
      </c>
      <c r="C20" s="4" t="s">
        <v>84</v>
      </c>
      <c r="D20" s="4"/>
      <c r="E20" s="4"/>
      <c r="F20" s="4"/>
      <c r="G20" s="4"/>
      <c r="H20" s="4"/>
      <c r="I20" s="4"/>
      <c r="J20" s="11">
        <v>155</v>
      </c>
      <c r="K20" s="4"/>
      <c r="L20" s="12">
        <v>155</v>
      </c>
      <c r="M20" s="3"/>
    </row>
    <row r="21" spans="1:13" ht="12.75" customHeight="1">
      <c r="A21" s="4"/>
      <c r="B21" s="10"/>
      <c r="C21" s="4"/>
      <c r="D21" s="4"/>
      <c r="E21" s="4"/>
      <c r="F21" s="4"/>
      <c r="G21" s="4"/>
      <c r="H21" s="4"/>
      <c r="I21" s="4"/>
      <c r="J21" s="11"/>
      <c r="K21" s="4"/>
      <c r="L21" s="12"/>
      <c r="M21" s="3"/>
    </row>
    <row r="22" spans="1:13" ht="12.75" customHeight="1">
      <c r="A22" s="4"/>
      <c r="B22" s="10" t="s">
        <v>23</v>
      </c>
      <c r="C22" s="4" t="s">
        <v>18</v>
      </c>
      <c r="D22" s="4"/>
      <c r="E22" s="4"/>
      <c r="F22" s="4"/>
      <c r="G22" s="4"/>
      <c r="H22" s="4"/>
      <c r="I22" s="4"/>
      <c r="J22" s="11"/>
      <c r="K22" s="4"/>
      <c r="L22" s="12"/>
      <c r="M22" s="3"/>
    </row>
    <row r="23" spans="1:13" ht="12.75" customHeight="1">
      <c r="A23" s="4"/>
      <c r="B23" s="4"/>
      <c r="C23" s="4"/>
      <c r="D23" s="4" t="s">
        <v>64</v>
      </c>
      <c r="E23" s="4"/>
      <c r="F23" s="4"/>
      <c r="G23" s="4"/>
      <c r="H23" s="4"/>
      <c r="I23" s="4"/>
      <c r="J23" s="13">
        <v>38759</v>
      </c>
      <c r="K23" s="4"/>
      <c r="L23" s="14">
        <v>42639</v>
      </c>
      <c r="M23" s="3"/>
    </row>
    <row r="24" spans="1:13" ht="12.75" customHeight="1">
      <c r="A24" s="4"/>
      <c r="B24" s="4"/>
      <c r="C24" s="4"/>
      <c r="D24" s="4" t="s">
        <v>77</v>
      </c>
      <c r="E24" s="4"/>
      <c r="F24" s="4"/>
      <c r="G24" s="4"/>
      <c r="H24" s="4"/>
      <c r="I24" s="4"/>
      <c r="J24" s="15">
        <v>24889</v>
      </c>
      <c r="K24" s="4"/>
      <c r="L24" s="16">
        <v>25460</v>
      </c>
      <c r="M24" s="3"/>
    </row>
    <row r="25" spans="1:13" ht="12.75" customHeight="1">
      <c r="A25" s="4"/>
      <c r="B25" s="4"/>
      <c r="C25" s="4"/>
      <c r="D25" s="4" t="s">
        <v>78</v>
      </c>
      <c r="E25" s="4"/>
      <c r="F25" s="4"/>
      <c r="G25" s="4"/>
      <c r="H25" s="4"/>
      <c r="I25" s="4"/>
      <c r="J25" s="15">
        <v>6597</v>
      </c>
      <c r="K25" s="4"/>
      <c r="L25" s="16">
        <f>5690+212</f>
        <v>5902</v>
      </c>
      <c r="M25" s="3"/>
    </row>
    <row r="26" spans="1:13" ht="12.75" customHeight="1">
      <c r="A26" s="4"/>
      <c r="B26" s="4"/>
      <c r="C26" s="4"/>
      <c r="D26" s="4" t="s">
        <v>19</v>
      </c>
      <c r="E26" s="4"/>
      <c r="F26" s="4"/>
      <c r="G26" s="4"/>
      <c r="H26" s="4"/>
      <c r="I26" s="4"/>
      <c r="J26" s="15">
        <v>4211</v>
      </c>
      <c r="K26" s="4"/>
      <c r="L26" s="16">
        <v>380</v>
      </c>
      <c r="M26" s="3"/>
    </row>
    <row r="27" spans="1:13" ht="12.75" customHeight="1">
      <c r="A27" s="4"/>
      <c r="B27" s="4"/>
      <c r="C27" s="4"/>
      <c r="D27" s="4" t="s">
        <v>0</v>
      </c>
      <c r="E27" s="4"/>
      <c r="F27" s="4"/>
      <c r="G27" s="4"/>
      <c r="H27" s="4"/>
      <c r="I27" s="4"/>
      <c r="J27" s="17">
        <v>8203</v>
      </c>
      <c r="K27" s="4"/>
      <c r="L27" s="18">
        <v>6442</v>
      </c>
      <c r="M27" s="3"/>
    </row>
    <row r="28" spans="1:13" ht="12.75" customHeight="1">
      <c r="A28" s="4"/>
      <c r="B28" s="4"/>
      <c r="C28" s="4"/>
      <c r="D28" s="4"/>
      <c r="E28" s="4"/>
      <c r="F28" s="4"/>
      <c r="G28" s="4"/>
      <c r="H28" s="4"/>
      <c r="I28" s="4"/>
      <c r="J28" s="19">
        <f>SUM(J23:J27)</f>
        <v>82659</v>
      </c>
      <c r="K28" s="4"/>
      <c r="L28" s="20">
        <f>SUM(L23:L27)</f>
        <v>80823</v>
      </c>
      <c r="M28" s="3"/>
    </row>
    <row r="29" spans="1:13" ht="12.75" customHeight="1">
      <c r="A29" s="4"/>
      <c r="B29" s="10" t="s">
        <v>24</v>
      </c>
      <c r="C29" s="4" t="s">
        <v>21</v>
      </c>
      <c r="D29" s="4"/>
      <c r="E29" s="4"/>
      <c r="F29" s="4"/>
      <c r="G29" s="4"/>
      <c r="H29" s="4"/>
      <c r="I29" s="4"/>
      <c r="J29" s="15"/>
      <c r="K29" s="4"/>
      <c r="L29" s="16"/>
      <c r="M29" s="3"/>
    </row>
    <row r="30" spans="1:13" ht="12.75" customHeight="1">
      <c r="A30" s="4"/>
      <c r="B30" s="4"/>
      <c r="C30" s="4"/>
      <c r="D30" s="4" t="s">
        <v>65</v>
      </c>
      <c r="E30" s="4"/>
      <c r="F30" s="4"/>
      <c r="G30" s="4"/>
      <c r="H30" s="4"/>
      <c r="I30" s="4"/>
      <c r="J30" s="15">
        <v>5110</v>
      </c>
      <c r="K30" s="4"/>
      <c r="L30" s="16">
        <v>6844</v>
      </c>
      <c r="M30" s="3"/>
    </row>
    <row r="31" spans="1:13" ht="12.75" customHeight="1">
      <c r="A31" s="4"/>
      <c r="B31" s="4"/>
      <c r="C31" s="4"/>
      <c r="D31" s="4" t="s">
        <v>66</v>
      </c>
      <c r="E31" s="4"/>
      <c r="F31" s="4"/>
      <c r="G31" s="4"/>
      <c r="H31" s="4"/>
      <c r="I31" s="4"/>
      <c r="J31" s="15">
        <v>990</v>
      </c>
      <c r="K31" s="4"/>
      <c r="L31" s="16">
        <v>2665</v>
      </c>
      <c r="M31" s="3"/>
    </row>
    <row r="32" spans="1:13" ht="12.75" customHeight="1">
      <c r="A32" s="4"/>
      <c r="B32" s="4"/>
      <c r="C32" s="4"/>
      <c r="D32" s="4" t="s">
        <v>2</v>
      </c>
      <c r="E32" s="4"/>
      <c r="F32" s="4"/>
      <c r="G32" s="4"/>
      <c r="H32" s="4"/>
      <c r="I32" s="4"/>
      <c r="J32" s="15">
        <v>496</v>
      </c>
      <c r="K32" s="4"/>
      <c r="L32" s="16">
        <v>347</v>
      </c>
      <c r="M32" s="3"/>
    </row>
    <row r="33" spans="1:13" ht="12.75" customHeight="1">
      <c r="A33" s="4"/>
      <c r="B33" s="4"/>
      <c r="C33" s="4"/>
      <c r="D33" s="4" t="s">
        <v>22</v>
      </c>
      <c r="E33" s="4"/>
      <c r="F33" s="4"/>
      <c r="G33" s="4"/>
      <c r="H33" s="4"/>
      <c r="I33" s="4"/>
      <c r="J33" s="15">
        <v>10544</v>
      </c>
      <c r="K33" s="4"/>
      <c r="L33" s="16">
        <f>839+14068</f>
        <v>14907</v>
      </c>
      <c r="M33" s="3"/>
    </row>
    <row r="34" spans="1:13" ht="12.75" customHeight="1">
      <c r="A34" s="4"/>
      <c r="B34" s="4"/>
      <c r="C34" s="4"/>
      <c r="D34" s="4" t="s">
        <v>1</v>
      </c>
      <c r="E34" s="4"/>
      <c r="F34" s="4"/>
      <c r="G34" s="4"/>
      <c r="H34" s="4"/>
      <c r="I34" s="4"/>
      <c r="J34" s="15">
        <v>2013</v>
      </c>
      <c r="K34" s="4"/>
      <c r="L34" s="16">
        <v>1430</v>
      </c>
      <c r="M34" s="3"/>
    </row>
    <row r="35" spans="1:13" ht="12.75" customHeight="1">
      <c r="A35" s="4"/>
      <c r="B35" s="4"/>
      <c r="C35" s="4"/>
      <c r="D35" s="4"/>
      <c r="E35" s="4"/>
      <c r="F35" s="4"/>
      <c r="G35" s="4"/>
      <c r="H35" s="4"/>
      <c r="I35" s="4"/>
      <c r="J35" s="19">
        <f>SUM(J30:J34)</f>
        <v>19153</v>
      </c>
      <c r="K35" s="4"/>
      <c r="L35" s="20">
        <f>SUM(L30:L34)</f>
        <v>26193</v>
      </c>
      <c r="M35" s="3"/>
    </row>
    <row r="36" spans="1:13" ht="12.75" customHeight="1">
      <c r="A36" s="4"/>
      <c r="B36" s="4"/>
      <c r="C36" s="4"/>
      <c r="D36" s="4"/>
      <c r="E36" s="4"/>
      <c r="F36" s="4"/>
      <c r="G36" s="4"/>
      <c r="H36" s="4"/>
      <c r="I36" s="4"/>
      <c r="J36" s="11"/>
      <c r="K36" s="4"/>
      <c r="L36" s="12"/>
      <c r="M36" s="3"/>
    </row>
    <row r="37" spans="1:13" ht="12.75" customHeight="1">
      <c r="A37" s="4"/>
      <c r="B37" s="10" t="s">
        <v>48</v>
      </c>
      <c r="C37" s="4" t="s">
        <v>89</v>
      </c>
      <c r="D37" s="4"/>
      <c r="E37" s="4"/>
      <c r="F37" s="4"/>
      <c r="G37" s="4"/>
      <c r="H37" s="4"/>
      <c r="I37" s="4"/>
      <c r="J37" s="23">
        <f>+J28-J35</f>
        <v>63506</v>
      </c>
      <c r="K37" s="23"/>
      <c r="L37" s="23">
        <f>+L28-L35</f>
        <v>54630</v>
      </c>
      <c r="M37" s="3"/>
    </row>
    <row r="38" spans="1:13" ht="16.5" customHeight="1" thickBot="1">
      <c r="A38" s="4"/>
      <c r="B38" s="4"/>
      <c r="C38" s="4"/>
      <c r="D38" s="4"/>
      <c r="E38" s="4"/>
      <c r="F38" s="4"/>
      <c r="G38" s="4"/>
      <c r="H38" s="4"/>
      <c r="I38" s="4"/>
      <c r="J38" s="39">
        <f>+SUM(J14:J18)+J37+J19+J20</f>
        <v>91396</v>
      </c>
      <c r="K38" s="23"/>
      <c r="L38" s="39">
        <f>+SUM(L14:L18)+L37+L19+L20</f>
        <v>78714</v>
      </c>
      <c r="M38" s="3"/>
    </row>
    <row r="39" spans="1:13" ht="12.75" customHeight="1" thickTop="1">
      <c r="A39" s="4"/>
      <c r="B39" s="4"/>
      <c r="C39" s="4"/>
      <c r="D39" s="4"/>
      <c r="E39" s="4"/>
      <c r="F39" s="4"/>
      <c r="G39" s="4"/>
      <c r="H39" s="4"/>
      <c r="I39" s="4"/>
      <c r="J39" s="23"/>
      <c r="K39" s="24"/>
      <c r="L39" s="33"/>
      <c r="M39" s="3"/>
    </row>
    <row r="40" spans="1:13" ht="12.75" customHeight="1">
      <c r="A40" s="4"/>
      <c r="B40" s="10" t="s">
        <v>49</v>
      </c>
      <c r="C40" s="4" t="s">
        <v>25</v>
      </c>
      <c r="D40" s="4"/>
      <c r="E40" s="4"/>
      <c r="F40" s="4"/>
      <c r="G40" s="4"/>
      <c r="H40" s="4"/>
      <c r="I40" s="4"/>
      <c r="J40" s="11"/>
      <c r="K40" s="4"/>
      <c r="L40" s="11"/>
      <c r="M40" s="3"/>
    </row>
    <row r="41" spans="1:13" ht="12.75" customHeight="1">
      <c r="A41" s="4"/>
      <c r="B41" s="4"/>
      <c r="D41" s="4" t="s">
        <v>10</v>
      </c>
      <c r="E41" s="4"/>
      <c r="F41" s="4"/>
      <c r="G41" s="4"/>
      <c r="H41" s="4"/>
      <c r="I41" s="4"/>
      <c r="J41" s="11">
        <v>60312</v>
      </c>
      <c r="K41" s="4"/>
      <c r="L41" s="12">
        <v>41000</v>
      </c>
      <c r="M41" s="3"/>
    </row>
    <row r="42" spans="1:13" ht="12.75" customHeight="1">
      <c r="A42" s="4"/>
      <c r="B42" s="4"/>
      <c r="D42" s="4" t="s">
        <v>53</v>
      </c>
      <c r="E42" s="4"/>
      <c r="F42" s="4"/>
      <c r="G42" s="4"/>
      <c r="H42" s="4"/>
      <c r="I42" s="4"/>
      <c r="J42" s="11">
        <v>10118</v>
      </c>
      <c r="K42" s="4"/>
      <c r="L42" s="12">
        <v>8294</v>
      </c>
      <c r="M42" s="3"/>
    </row>
    <row r="43" spans="1:13" ht="12.75" customHeight="1">
      <c r="A43" s="4"/>
      <c r="B43" s="4"/>
      <c r="D43" s="4" t="s">
        <v>85</v>
      </c>
      <c r="E43" s="4"/>
      <c r="F43" s="4"/>
      <c r="G43" s="4"/>
      <c r="H43" s="4"/>
      <c r="I43" s="4"/>
      <c r="J43" s="11">
        <v>45</v>
      </c>
      <c r="K43" s="4"/>
      <c r="L43" s="12">
        <v>45</v>
      </c>
      <c r="M43" s="3"/>
    </row>
    <row r="44" spans="1:13" ht="12.75" customHeight="1">
      <c r="A44" s="4"/>
      <c r="B44" s="4"/>
      <c r="D44" s="4" t="s">
        <v>61</v>
      </c>
      <c r="E44" s="4"/>
      <c r="F44" s="4"/>
      <c r="G44" s="4"/>
      <c r="H44" s="4"/>
      <c r="I44" s="4"/>
      <c r="J44" s="11">
        <v>190</v>
      </c>
      <c r="K44" s="4"/>
      <c r="L44" s="12">
        <v>-66</v>
      </c>
      <c r="M44" s="3"/>
    </row>
    <row r="45" spans="1:13" ht="12.75" customHeight="1">
      <c r="A45" s="4"/>
      <c r="B45" s="4"/>
      <c r="D45" s="4" t="s">
        <v>79</v>
      </c>
      <c r="E45" s="4"/>
      <c r="F45" s="4"/>
      <c r="G45" s="4"/>
      <c r="H45" s="4"/>
      <c r="I45" s="4"/>
      <c r="J45" s="11">
        <v>23</v>
      </c>
      <c r="K45" s="4"/>
      <c r="L45" s="12">
        <v>23</v>
      </c>
      <c r="M45" s="3"/>
    </row>
    <row r="46" spans="1:13" ht="12.75" customHeight="1">
      <c r="A46" s="4"/>
      <c r="B46" s="4"/>
      <c r="D46" s="4" t="s">
        <v>26</v>
      </c>
      <c r="E46" s="4"/>
      <c r="F46" s="4"/>
      <c r="G46" s="4"/>
      <c r="H46" s="4"/>
      <c r="I46" s="4"/>
      <c r="J46" s="21">
        <v>14841</v>
      </c>
      <c r="K46" s="4"/>
      <c r="L46" s="22">
        <v>24011</v>
      </c>
      <c r="M46" s="3"/>
    </row>
    <row r="47" spans="1:13" ht="12.75" customHeight="1">
      <c r="A47" s="4"/>
      <c r="B47" s="4"/>
      <c r="C47" s="4"/>
      <c r="D47" s="4"/>
      <c r="E47" s="4"/>
      <c r="F47" s="4"/>
      <c r="G47" s="4"/>
      <c r="H47" s="4"/>
      <c r="I47" s="4"/>
      <c r="J47" s="11">
        <f>SUM(J41:J46)</f>
        <v>85529</v>
      </c>
      <c r="K47" s="4"/>
      <c r="L47" s="12">
        <f>SUM(L41:L46)</f>
        <v>73307</v>
      </c>
      <c r="M47" s="3"/>
    </row>
    <row r="48" spans="1:13" ht="12.75" customHeight="1">
      <c r="A48" s="4"/>
      <c r="B48" s="4"/>
      <c r="C48" s="4"/>
      <c r="D48" s="4"/>
      <c r="E48" s="4"/>
      <c r="F48" s="4"/>
      <c r="G48" s="4"/>
      <c r="H48" s="4"/>
      <c r="I48" s="4"/>
      <c r="J48" s="11"/>
      <c r="K48" s="4"/>
      <c r="L48" s="12"/>
      <c r="M48" s="3"/>
    </row>
    <row r="49" spans="1:13" ht="12.75" customHeight="1">
      <c r="A49" s="4"/>
      <c r="B49" s="10" t="s">
        <v>82</v>
      </c>
      <c r="C49" s="4" t="s">
        <v>27</v>
      </c>
      <c r="D49" s="4"/>
      <c r="E49" s="4"/>
      <c r="F49" s="4"/>
      <c r="G49" s="4"/>
      <c r="H49" s="4"/>
      <c r="I49" s="4"/>
      <c r="J49" s="11">
        <v>3553</v>
      </c>
      <c r="K49" s="4"/>
      <c r="L49" s="12">
        <v>2707</v>
      </c>
      <c r="M49" s="3"/>
    </row>
    <row r="50" spans="1:13" ht="12.75" customHeight="1">
      <c r="A50" s="4"/>
      <c r="B50" s="10" t="s">
        <v>86</v>
      </c>
      <c r="C50" s="4" t="s">
        <v>28</v>
      </c>
      <c r="D50" s="4"/>
      <c r="E50" s="4"/>
      <c r="F50" s="4"/>
      <c r="G50" s="4"/>
      <c r="H50" s="4"/>
      <c r="I50" s="4"/>
      <c r="J50" s="4"/>
      <c r="K50" s="4"/>
      <c r="L50" s="12"/>
      <c r="M50" s="3"/>
    </row>
    <row r="51" spans="1:13" ht="12.75" customHeight="1">
      <c r="A51" s="4"/>
      <c r="B51" s="4"/>
      <c r="C51" s="4"/>
      <c r="D51" s="4" t="s">
        <v>3</v>
      </c>
      <c r="E51" s="4"/>
      <c r="F51" s="4"/>
      <c r="G51" s="4"/>
      <c r="H51" s="4"/>
      <c r="I51" s="4"/>
      <c r="J51" s="11">
        <v>787</v>
      </c>
      <c r="K51" s="24"/>
      <c r="L51" s="12">
        <v>933</v>
      </c>
      <c r="M51" s="3"/>
    </row>
    <row r="52" spans="1:13" ht="12.75" customHeight="1">
      <c r="A52" s="4"/>
      <c r="B52" s="4"/>
      <c r="C52" s="4"/>
      <c r="D52" s="4" t="s">
        <v>29</v>
      </c>
      <c r="E52" s="4"/>
      <c r="F52" s="4"/>
      <c r="G52" s="4"/>
      <c r="H52" s="4"/>
      <c r="I52" s="4"/>
      <c r="J52" s="11">
        <v>1207</v>
      </c>
      <c r="K52" s="24"/>
      <c r="L52" s="12">
        <v>1447</v>
      </c>
      <c r="M52" s="3"/>
    </row>
    <row r="53" spans="1:13" ht="12.75" customHeight="1">
      <c r="A53" s="4"/>
      <c r="B53" s="10" t="s">
        <v>87</v>
      </c>
      <c r="C53" s="4" t="s">
        <v>30</v>
      </c>
      <c r="D53" s="4"/>
      <c r="E53" s="4"/>
      <c r="F53" s="4"/>
      <c r="G53" s="4"/>
      <c r="H53" s="4"/>
      <c r="I53" s="4"/>
      <c r="J53" s="23">
        <v>320</v>
      </c>
      <c r="K53" s="24"/>
      <c r="L53" s="12">
        <v>320</v>
      </c>
      <c r="M53" s="3"/>
    </row>
    <row r="54" spans="1:13" ht="16.5" customHeight="1" thickBot="1">
      <c r="A54" s="4"/>
      <c r="B54" s="4"/>
      <c r="C54" s="4"/>
      <c r="D54" s="4"/>
      <c r="E54" s="4"/>
      <c r="F54" s="4"/>
      <c r="G54" s="4"/>
      <c r="H54" s="4"/>
      <c r="I54" s="4"/>
      <c r="J54" s="39">
        <f>SUM(J47:J53)</f>
        <v>91396</v>
      </c>
      <c r="K54" s="24"/>
      <c r="L54" s="40">
        <f>SUM(L47:L53)</f>
        <v>78714</v>
      </c>
      <c r="M54" s="2"/>
    </row>
    <row r="55" spans="1:13" ht="12.75" customHeight="1" thickTop="1">
      <c r="A55" s="4"/>
      <c r="B55" s="4"/>
      <c r="C55" s="4"/>
      <c r="D55" s="4"/>
      <c r="E55" s="4"/>
      <c r="F55" s="4"/>
      <c r="G55" s="4"/>
      <c r="H55" s="4"/>
      <c r="I55" s="4"/>
      <c r="J55" s="23"/>
      <c r="K55" s="24"/>
      <c r="L55" s="23"/>
      <c r="M55" s="2"/>
    </row>
    <row r="56" spans="1:13" ht="12.75" customHeight="1" thickBot="1">
      <c r="A56" s="4"/>
      <c r="B56" s="10" t="s">
        <v>88</v>
      </c>
      <c r="C56" s="4" t="s">
        <v>31</v>
      </c>
      <c r="D56" s="4"/>
      <c r="E56" s="4"/>
      <c r="F56" s="4"/>
      <c r="G56" s="4"/>
      <c r="H56" s="4"/>
      <c r="I56" s="4"/>
      <c r="J56" s="38">
        <v>1.39</v>
      </c>
      <c r="K56" s="48"/>
      <c r="L56" s="38">
        <f>(+SUM(L41:L46)-L18)/L41</f>
        <v>1.774048780487805</v>
      </c>
      <c r="M56" s="2"/>
    </row>
    <row r="57" spans="1:13" ht="12.75" customHeight="1" thickTop="1">
      <c r="A57" s="4"/>
      <c r="B57" s="10"/>
      <c r="C57" s="4"/>
      <c r="D57" s="4"/>
      <c r="E57" s="4"/>
      <c r="F57" s="4"/>
      <c r="G57" s="4"/>
      <c r="H57" s="4"/>
      <c r="I57" s="4"/>
      <c r="J57" s="48"/>
      <c r="K57" s="48"/>
      <c r="L57" s="48"/>
      <c r="M57" s="2"/>
    </row>
    <row r="58" spans="2:13" ht="12.75" customHeight="1">
      <c r="B58" s="4" t="s">
        <v>138</v>
      </c>
      <c r="C58" s="4"/>
      <c r="D58" s="4"/>
      <c r="E58" s="4"/>
      <c r="F58" s="4"/>
      <c r="G58" s="4"/>
      <c r="H58" s="4"/>
      <c r="I58" s="4"/>
      <c r="J58" s="48"/>
      <c r="K58" s="48"/>
      <c r="L58" s="48"/>
      <c r="M58" s="2"/>
    </row>
    <row r="59" spans="1:13" ht="12.75" customHeight="1">
      <c r="A59" s="4"/>
      <c r="B59" s="4" t="s">
        <v>117</v>
      </c>
      <c r="C59" s="4"/>
      <c r="D59" s="4"/>
      <c r="E59" s="4"/>
      <c r="F59" s="4"/>
      <c r="G59" s="4"/>
      <c r="H59" s="4"/>
      <c r="I59" s="4"/>
      <c r="J59" s="11"/>
      <c r="K59" s="24"/>
      <c r="L59" s="4"/>
      <c r="M59" s="2"/>
    </row>
    <row r="60" spans="1:13" ht="12.75" customHeight="1">
      <c r="A60" s="4"/>
      <c r="B60" s="4"/>
      <c r="C60" s="4"/>
      <c r="D60" s="4"/>
      <c r="E60" s="4"/>
      <c r="F60" s="4"/>
      <c r="G60" s="4"/>
      <c r="H60" s="4"/>
      <c r="I60" s="4"/>
      <c r="J60" s="25"/>
      <c r="K60" s="4"/>
      <c r="L60" s="25"/>
      <c r="M60" s="2"/>
    </row>
    <row r="61" spans="1:13" ht="12.75" customHeight="1">
      <c r="A61" s="57">
        <v>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2:13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</sheetData>
  <mergeCells count="7">
    <mergeCell ref="A61:M61"/>
    <mergeCell ref="A8:L8"/>
    <mergeCell ref="A7:L7"/>
    <mergeCell ref="A2:M2"/>
    <mergeCell ref="A3:M3"/>
    <mergeCell ref="A4:M4"/>
    <mergeCell ref="A5:M5"/>
  </mergeCells>
  <printOptions/>
  <pageMargins left="0.75" right="0.75" top="0.75" bottom="0.75" header="0.5" footer="0.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workbookViewId="0" topLeftCell="A4">
      <selection activeCell="D18" sqref="D18"/>
    </sheetView>
  </sheetViews>
  <sheetFormatPr defaultColWidth="9.140625" defaultRowHeight="12.75"/>
  <cols>
    <col min="1" max="1" width="3.28125" style="0" customWidth="1"/>
    <col min="2" max="2" width="32.57421875" style="0" customWidth="1"/>
    <col min="3" max="3" width="8.57421875" style="0" bestFit="1" customWidth="1"/>
    <col min="4" max="4" width="14.28125" style="0" bestFit="1" customWidth="1"/>
    <col min="5" max="5" width="16.57421875" style="0" bestFit="1" customWidth="1"/>
    <col min="6" max="6" width="11.421875" style="0" customWidth="1"/>
  </cols>
  <sheetData>
    <row r="2" spans="1:6" ht="12.75">
      <c r="A2" s="56" t="s">
        <v>5</v>
      </c>
      <c r="B2" s="56"/>
      <c r="C2" s="56"/>
      <c r="D2" s="56"/>
      <c r="E2" s="56"/>
      <c r="F2" s="56"/>
    </row>
    <row r="3" spans="1:6" ht="12.75">
      <c r="A3" s="5" t="s">
        <v>11</v>
      </c>
      <c r="B3" s="26"/>
      <c r="C3" s="26"/>
      <c r="D3" s="26"/>
      <c r="E3" s="5"/>
      <c r="F3" s="5"/>
    </row>
    <row r="4" spans="1:6" ht="12.75">
      <c r="A4" s="5" t="s">
        <v>12</v>
      </c>
      <c r="B4" s="5"/>
      <c r="C4" s="5"/>
      <c r="D4" s="5"/>
      <c r="E4" s="5"/>
      <c r="F4" s="5"/>
    </row>
    <row r="5" spans="1:6" ht="12.75">
      <c r="A5" s="5" t="s">
        <v>50</v>
      </c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6" ht="12.75">
      <c r="A7" s="6"/>
      <c r="B7" s="46" t="s">
        <v>113</v>
      </c>
      <c r="C7" s="6"/>
      <c r="D7" s="6"/>
      <c r="E7" s="6"/>
      <c r="F7" s="6"/>
    </row>
    <row r="8" spans="1:6" ht="12.75">
      <c r="A8" s="59" t="s">
        <v>114</v>
      </c>
      <c r="B8" s="59"/>
      <c r="C8" s="59"/>
      <c r="D8" s="59"/>
      <c r="E8" s="59"/>
      <c r="F8" s="59"/>
    </row>
    <row r="9" spans="1:6" ht="12.75">
      <c r="A9" s="8"/>
      <c r="B9" s="8"/>
      <c r="C9" s="8"/>
      <c r="D9" s="8"/>
      <c r="E9" s="8"/>
      <c r="F9" s="8"/>
    </row>
    <row r="10" spans="1:6" ht="12.75">
      <c r="A10" s="8"/>
      <c r="B10" s="8"/>
      <c r="C10" s="8"/>
      <c r="D10" s="8"/>
      <c r="E10" s="8"/>
      <c r="F10" s="8"/>
    </row>
    <row r="11" spans="1:6" ht="12.75">
      <c r="A11" s="8"/>
      <c r="B11" s="8"/>
      <c r="C11" s="8"/>
      <c r="D11" s="8"/>
      <c r="F11" s="8"/>
    </row>
    <row r="12" spans="1:6" ht="12.75">
      <c r="A12" s="8"/>
      <c r="B12" s="8"/>
      <c r="C12" s="8"/>
      <c r="D12" s="47" t="s">
        <v>112</v>
      </c>
      <c r="E12" s="47"/>
      <c r="F12" s="8"/>
    </row>
    <row r="13" spans="2:6" ht="12.75">
      <c r="B13" s="4"/>
      <c r="C13" s="47" t="s">
        <v>54</v>
      </c>
      <c r="D13" s="47" t="s">
        <v>111</v>
      </c>
      <c r="E13" s="47" t="s">
        <v>111</v>
      </c>
      <c r="F13" s="47" t="s">
        <v>55</v>
      </c>
    </row>
    <row r="14" spans="2:6" ht="12.75">
      <c r="B14" s="4"/>
      <c r="C14" s="47" t="s">
        <v>110</v>
      </c>
      <c r="D14" s="47" t="s">
        <v>109</v>
      </c>
      <c r="E14" s="47" t="s">
        <v>109</v>
      </c>
      <c r="F14" s="47"/>
    </row>
    <row r="15" spans="2:6" ht="12.75">
      <c r="B15" s="4"/>
      <c r="C15" s="47"/>
      <c r="D15" s="47"/>
      <c r="E15" s="47"/>
      <c r="F15" s="47"/>
    </row>
    <row r="16" spans="2:6" ht="12.75">
      <c r="B16" s="4"/>
      <c r="C16" s="8" t="s">
        <v>4</v>
      </c>
      <c r="D16" s="8" t="s">
        <v>4</v>
      </c>
      <c r="E16" s="8" t="s">
        <v>4</v>
      </c>
      <c r="F16" s="8" t="s">
        <v>4</v>
      </c>
    </row>
    <row r="17" spans="2:6" ht="12.75">
      <c r="B17" s="4"/>
      <c r="C17" s="4"/>
      <c r="D17" s="4"/>
      <c r="E17" s="4"/>
      <c r="F17" s="4"/>
    </row>
    <row r="18" spans="2:6" ht="12.75">
      <c r="B18" s="4" t="s">
        <v>103</v>
      </c>
      <c r="C18" s="11">
        <v>41000</v>
      </c>
      <c r="D18" s="11">
        <v>8296</v>
      </c>
      <c r="E18" s="11">
        <v>24011</v>
      </c>
      <c r="F18" s="11">
        <f>SUM(C18:E18)</f>
        <v>73307</v>
      </c>
    </row>
    <row r="19" spans="2:6" ht="12.75">
      <c r="B19" s="4"/>
      <c r="C19" s="11"/>
      <c r="D19" s="11"/>
      <c r="E19" s="11"/>
      <c r="F19" s="11"/>
    </row>
    <row r="20" spans="2:6" ht="12.75">
      <c r="B20" s="4" t="s">
        <v>104</v>
      </c>
      <c r="C20" s="11">
        <v>0</v>
      </c>
      <c r="D20" s="11">
        <v>256</v>
      </c>
      <c r="E20" s="11">
        <v>0</v>
      </c>
      <c r="F20" s="11">
        <f>SUM(C20:E20)</f>
        <v>256</v>
      </c>
    </row>
    <row r="21" spans="2:6" ht="12.75">
      <c r="B21" s="4"/>
      <c r="C21" s="11"/>
      <c r="D21" s="11"/>
      <c r="E21" s="11"/>
      <c r="F21" s="11"/>
    </row>
    <row r="22" spans="2:6" ht="12.75">
      <c r="B22" s="4" t="s">
        <v>105</v>
      </c>
      <c r="C22" s="11"/>
      <c r="D22" s="11"/>
      <c r="E22" s="11"/>
      <c r="F22" s="11"/>
    </row>
    <row r="23" spans="2:6" ht="12.75">
      <c r="B23" s="4" t="s">
        <v>106</v>
      </c>
      <c r="C23" s="11">
        <v>19312</v>
      </c>
      <c r="D23" s="11">
        <v>0</v>
      </c>
      <c r="E23" s="11">
        <v>0</v>
      </c>
      <c r="F23" s="11">
        <f>SUM(C23:E23)</f>
        <v>19312</v>
      </c>
    </row>
    <row r="24" spans="2:6" ht="12.75">
      <c r="B24" s="4"/>
      <c r="C24" s="11"/>
      <c r="D24" s="11"/>
      <c r="E24" s="11"/>
      <c r="F24" s="11"/>
    </row>
    <row r="25" spans="2:6" ht="12.75">
      <c r="B25" s="4" t="s">
        <v>108</v>
      </c>
      <c r="C25" s="11">
        <v>0</v>
      </c>
      <c r="D25" s="11">
        <v>0</v>
      </c>
      <c r="E25" s="11">
        <v>-13725</v>
      </c>
      <c r="F25" s="11">
        <f>SUM(C25:E25)</f>
        <v>-13725</v>
      </c>
    </row>
    <row r="26" spans="2:6" ht="12.75">
      <c r="B26" s="4"/>
      <c r="C26" s="11"/>
      <c r="D26" s="11"/>
      <c r="E26" s="11"/>
      <c r="F26" s="11"/>
    </row>
    <row r="27" spans="2:6" ht="12.75">
      <c r="B27" s="4" t="s">
        <v>107</v>
      </c>
      <c r="C27" s="11">
        <v>0</v>
      </c>
      <c r="D27" s="11">
        <v>0</v>
      </c>
      <c r="E27" s="11">
        <v>6987</v>
      </c>
      <c r="F27" s="11">
        <f>SUM(C27:E27)</f>
        <v>6987</v>
      </c>
    </row>
    <row r="28" spans="2:6" ht="12.75">
      <c r="B28" s="4"/>
      <c r="C28" s="11"/>
      <c r="D28" s="11"/>
      <c r="E28" s="11"/>
      <c r="F28" s="11"/>
    </row>
    <row r="29" spans="2:6" ht="12.75">
      <c r="B29" s="4" t="s">
        <v>53</v>
      </c>
      <c r="C29" s="11">
        <v>0</v>
      </c>
      <c r="D29" s="11">
        <v>1824</v>
      </c>
      <c r="E29" s="11">
        <v>0</v>
      </c>
      <c r="F29" s="11">
        <f>SUM(C29:E29)</f>
        <v>1824</v>
      </c>
    </row>
    <row r="30" spans="2:6" ht="12.75">
      <c r="B30" s="4"/>
      <c r="C30" s="11"/>
      <c r="D30" s="11"/>
      <c r="E30" s="11"/>
      <c r="F30" s="11"/>
    </row>
    <row r="31" spans="2:6" ht="12.75">
      <c r="B31" s="4" t="s">
        <v>118</v>
      </c>
      <c r="C31" s="11">
        <v>0</v>
      </c>
      <c r="D31" s="11">
        <v>0</v>
      </c>
      <c r="E31" s="11">
        <v>-2432</v>
      </c>
      <c r="F31" s="11">
        <f>SUM(C31:E31)</f>
        <v>-2432</v>
      </c>
    </row>
    <row r="32" spans="2:6" ht="12.75">
      <c r="B32" s="4"/>
      <c r="C32" s="11"/>
      <c r="D32" s="11"/>
      <c r="E32" s="11"/>
      <c r="F32" s="11"/>
    </row>
    <row r="33" spans="2:6" ht="13.5" thickBot="1">
      <c r="B33" s="4" t="s">
        <v>102</v>
      </c>
      <c r="C33" s="39">
        <f>SUM(C18:C32)</f>
        <v>60312</v>
      </c>
      <c r="D33" s="39">
        <f>SUM(D18:D32)</f>
        <v>10376</v>
      </c>
      <c r="E33" s="39">
        <f>SUM(E18:E32)</f>
        <v>14841</v>
      </c>
      <c r="F33" s="39">
        <f>SUM(F18:F32)</f>
        <v>85529</v>
      </c>
    </row>
    <row r="34" spans="2:6" ht="13.5" thickTop="1">
      <c r="B34" s="4"/>
      <c r="C34" s="11"/>
      <c r="D34" s="11"/>
      <c r="E34" s="11"/>
      <c r="F34" s="11"/>
    </row>
    <row r="35" spans="2:6" ht="12.75">
      <c r="B35" s="4"/>
      <c r="C35" s="11"/>
      <c r="D35" s="11"/>
      <c r="E35" s="11"/>
      <c r="F35" s="11"/>
    </row>
    <row r="36" spans="2:6" ht="12.75"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51" ht="12.75">
      <c r="B51" s="4" t="s">
        <v>139</v>
      </c>
    </row>
    <row r="53" spans="1:7" ht="12.75">
      <c r="A53" s="57">
        <v>3</v>
      </c>
      <c r="B53" s="57"/>
      <c r="C53" s="57"/>
      <c r="D53" s="57"/>
      <c r="E53" s="57"/>
      <c r="F53" s="57"/>
      <c r="G53" s="57"/>
    </row>
  </sheetData>
  <mergeCells count="3">
    <mergeCell ref="A2:F2"/>
    <mergeCell ref="A8:F8"/>
    <mergeCell ref="A53:G53"/>
  </mergeCells>
  <printOptions/>
  <pageMargins left="0.75" right="0.75" top="1" bottom="1" header="0.5" footer="0.5"/>
  <pageSetup horizontalDpi="300" verticalDpi="3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7"/>
  <sheetViews>
    <sheetView zoomScale="75" zoomScaleNormal="75" workbookViewId="0" topLeftCell="B42">
      <selection activeCell="E71" sqref="E71"/>
    </sheetView>
  </sheetViews>
  <sheetFormatPr defaultColWidth="9.140625" defaultRowHeight="12.75"/>
  <cols>
    <col min="1" max="1" width="6.8515625" style="50" customWidth="1"/>
    <col min="2" max="2" width="3.57421875" style="50" customWidth="1"/>
    <col min="3" max="3" width="55.8515625" style="50" customWidth="1"/>
    <col min="4" max="4" width="0.85546875" style="50" customWidth="1"/>
    <col min="5" max="5" width="4.140625" style="50" customWidth="1"/>
    <col min="6" max="6" width="0.85546875" style="50" customWidth="1"/>
    <col min="7" max="7" width="12.57421875" style="51" customWidth="1"/>
    <col min="8" max="16384" width="9.140625" style="50" customWidth="1"/>
  </cols>
  <sheetData>
    <row r="2" spans="1:9" ht="12.75">
      <c r="A2" s="56" t="s">
        <v>5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7" t="s">
        <v>11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57" t="s">
        <v>12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57" t="s">
        <v>50</v>
      </c>
      <c r="B5" s="57"/>
      <c r="C5" s="57"/>
      <c r="D5" s="57"/>
      <c r="E5" s="57"/>
      <c r="F5" s="57"/>
      <c r="G5" s="57"/>
      <c r="H5" s="57"/>
      <c r="I5" s="57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2:8" ht="12">
      <c r="B7" s="43"/>
      <c r="C7" s="43"/>
      <c r="D7" s="43"/>
      <c r="E7" s="43"/>
      <c r="F7" s="43"/>
      <c r="G7" s="52"/>
      <c r="H7" s="41"/>
    </row>
    <row r="8" spans="2:8" ht="12.75">
      <c r="B8" s="43"/>
      <c r="C8" s="46" t="s">
        <v>127</v>
      </c>
      <c r="D8" s="43"/>
      <c r="E8" s="43"/>
      <c r="F8" s="43"/>
      <c r="G8" s="52"/>
      <c r="H8" s="41"/>
    </row>
    <row r="9" spans="2:8" ht="12.75">
      <c r="B9" s="43"/>
      <c r="C9" s="46" t="s">
        <v>93</v>
      </c>
      <c r="D9" s="43"/>
      <c r="E9" s="43"/>
      <c r="F9" s="43"/>
      <c r="G9" s="52"/>
      <c r="H9" s="41"/>
    </row>
    <row r="10" spans="2:8" ht="12.75">
      <c r="B10" s="43"/>
      <c r="C10" s="46"/>
      <c r="D10" s="43"/>
      <c r="E10" s="43"/>
      <c r="F10" s="43"/>
      <c r="G10" s="52"/>
      <c r="H10" s="41"/>
    </row>
    <row r="11" spans="2:8" ht="12.75">
      <c r="B11" s="43"/>
      <c r="C11" s="46"/>
      <c r="D11" s="43"/>
      <c r="E11" s="43"/>
      <c r="F11" s="43"/>
      <c r="G11" s="52"/>
      <c r="H11" s="41"/>
    </row>
    <row r="12" spans="1:9" ht="12.75">
      <c r="A12" s="4"/>
      <c r="B12" s="47"/>
      <c r="C12" s="46"/>
      <c r="D12" s="47"/>
      <c r="E12" s="47"/>
      <c r="F12" s="47"/>
      <c r="G12" s="53" t="s">
        <v>128</v>
      </c>
      <c r="H12" s="4"/>
      <c r="I12" s="4"/>
    </row>
    <row r="13" spans="1:9" ht="12.75">
      <c r="A13" s="4"/>
      <c r="B13" s="47"/>
      <c r="C13" s="46"/>
      <c r="D13" s="47"/>
      <c r="E13" s="47"/>
      <c r="F13" s="47"/>
      <c r="G13" s="53" t="s">
        <v>129</v>
      </c>
      <c r="H13" s="4"/>
      <c r="I13" s="4"/>
    </row>
    <row r="14" spans="1:9" ht="12.75">
      <c r="A14" s="4"/>
      <c r="B14" s="47"/>
      <c r="C14" s="47"/>
      <c r="D14" s="47"/>
      <c r="E14" s="47"/>
      <c r="F14" s="47"/>
      <c r="G14" s="54"/>
      <c r="H14" s="4"/>
      <c r="I14" s="4"/>
    </row>
    <row r="15" spans="1:9" ht="12.75">
      <c r="A15" s="4"/>
      <c r="B15" s="4"/>
      <c r="C15" s="4"/>
      <c r="D15" s="4"/>
      <c r="E15" s="8"/>
      <c r="F15" s="8"/>
      <c r="G15" s="12" t="s">
        <v>130</v>
      </c>
      <c r="H15" s="4"/>
      <c r="I15" s="4"/>
    </row>
    <row r="16" spans="1:9" ht="12.75">
      <c r="A16" s="4"/>
      <c r="B16" s="4"/>
      <c r="C16" s="4"/>
      <c r="D16" s="4"/>
      <c r="E16" s="8"/>
      <c r="F16" s="8"/>
      <c r="G16" s="12" t="s">
        <v>131</v>
      </c>
      <c r="H16" s="4"/>
      <c r="I16" s="4"/>
    </row>
    <row r="17" spans="1:9" ht="12.75">
      <c r="A17" s="4"/>
      <c r="B17" s="4"/>
      <c r="C17" s="4"/>
      <c r="D17" s="4"/>
      <c r="E17" s="8"/>
      <c r="F17" s="8"/>
      <c r="G17" s="12"/>
      <c r="H17" s="4"/>
      <c r="I17" s="4"/>
    </row>
    <row r="18" spans="1:9" ht="12.75">
      <c r="A18" s="4"/>
      <c r="B18" s="7"/>
      <c r="C18" s="4" t="s">
        <v>119</v>
      </c>
      <c r="D18" s="7"/>
      <c r="E18" s="7"/>
      <c r="F18" s="4"/>
      <c r="G18" s="55"/>
      <c r="H18" s="4"/>
      <c r="I18" s="4"/>
    </row>
    <row r="19" spans="1:9" ht="12.75">
      <c r="A19" s="4"/>
      <c r="B19" s="4"/>
      <c r="C19" s="4" t="s">
        <v>9</v>
      </c>
      <c r="D19" s="4"/>
      <c r="E19" s="4"/>
      <c r="F19" s="4"/>
      <c r="G19" s="11">
        <v>10614</v>
      </c>
      <c r="H19" s="11"/>
      <c r="I19" s="4"/>
    </row>
    <row r="20" spans="1:9" ht="12.75">
      <c r="A20" s="4"/>
      <c r="B20" s="4"/>
      <c r="C20" s="4" t="s">
        <v>123</v>
      </c>
      <c r="D20" s="4"/>
      <c r="E20" s="4"/>
      <c r="F20" s="4"/>
      <c r="G20" s="21">
        <v>1758</v>
      </c>
      <c r="H20" s="11"/>
      <c r="I20" s="4"/>
    </row>
    <row r="21" spans="1:9" ht="12.75">
      <c r="A21" s="4"/>
      <c r="B21" s="4"/>
      <c r="C21" s="4" t="s">
        <v>120</v>
      </c>
      <c r="D21" s="4"/>
      <c r="E21" s="4"/>
      <c r="F21" s="4"/>
      <c r="G21" s="11">
        <f>SUM(G19:G20)</f>
        <v>12372</v>
      </c>
      <c r="H21" s="11"/>
      <c r="I21" s="4"/>
    </row>
    <row r="22" spans="1:9" ht="12.75">
      <c r="A22" s="4"/>
      <c r="B22" s="4"/>
      <c r="C22" s="4" t="s">
        <v>133</v>
      </c>
      <c r="D22" s="4"/>
      <c r="E22" s="4"/>
      <c r="F22" s="4"/>
      <c r="G22" s="21">
        <v>-4739</v>
      </c>
      <c r="H22" s="11"/>
      <c r="I22" s="4"/>
    </row>
    <row r="23" spans="1:9" ht="12.75">
      <c r="A23" s="4"/>
      <c r="B23" s="4"/>
      <c r="C23" s="4" t="s">
        <v>135</v>
      </c>
      <c r="D23" s="4"/>
      <c r="E23" s="4"/>
      <c r="F23" s="4"/>
      <c r="G23" s="11">
        <f>SUM(G21:G22)</f>
        <v>7633</v>
      </c>
      <c r="H23" s="11"/>
      <c r="I23" s="4"/>
    </row>
    <row r="24" spans="1:9" ht="12.75">
      <c r="A24" s="4"/>
      <c r="B24" s="4"/>
      <c r="C24" s="4"/>
      <c r="D24" s="4"/>
      <c r="E24" s="4"/>
      <c r="F24" s="4"/>
      <c r="G24" s="11"/>
      <c r="H24" s="11"/>
      <c r="I24" s="4"/>
    </row>
    <row r="25" spans="1:9" ht="12.75">
      <c r="A25" s="4"/>
      <c r="B25" s="4"/>
      <c r="C25" s="4" t="s">
        <v>121</v>
      </c>
      <c r="D25" s="4"/>
      <c r="E25" s="4"/>
      <c r="F25" s="4"/>
      <c r="G25" s="23"/>
      <c r="H25" s="11"/>
      <c r="I25" s="4"/>
    </row>
    <row r="26" spans="1:9" ht="12.75">
      <c r="A26" s="4"/>
      <c r="B26" s="4"/>
      <c r="C26" s="4" t="s">
        <v>134</v>
      </c>
      <c r="D26" s="4"/>
      <c r="E26" s="4"/>
      <c r="F26" s="4"/>
      <c r="G26" s="11">
        <v>-8468</v>
      </c>
      <c r="H26" s="11"/>
      <c r="I26" s="4"/>
    </row>
    <row r="27" spans="1:9" ht="12.75">
      <c r="A27" s="4"/>
      <c r="B27" s="4"/>
      <c r="C27" s="4"/>
      <c r="D27" s="4"/>
      <c r="E27" s="4"/>
      <c r="F27" s="4"/>
      <c r="G27" s="11"/>
      <c r="H27" s="11"/>
      <c r="I27" s="4"/>
    </row>
    <row r="28" spans="1:9" ht="12.75">
      <c r="A28" s="4"/>
      <c r="B28" s="4"/>
      <c r="C28" s="4" t="s">
        <v>122</v>
      </c>
      <c r="D28" s="4"/>
      <c r="E28" s="4"/>
      <c r="F28" s="4"/>
      <c r="G28" s="23"/>
      <c r="H28" s="11"/>
      <c r="I28" s="4"/>
    </row>
    <row r="29" spans="1:9" ht="12.75">
      <c r="A29" s="4"/>
      <c r="B29" s="4"/>
      <c r="C29" s="4" t="s">
        <v>141</v>
      </c>
      <c r="D29" s="4"/>
      <c r="E29" s="4"/>
      <c r="F29" s="4"/>
      <c r="G29" s="23">
        <v>6457</v>
      </c>
      <c r="H29" s="11"/>
      <c r="I29" s="4"/>
    </row>
    <row r="30" spans="1:9" ht="12.75">
      <c r="A30" s="4"/>
      <c r="B30" s="4"/>
      <c r="C30" s="4"/>
      <c r="D30" s="4"/>
      <c r="E30" s="4"/>
      <c r="F30" s="4"/>
      <c r="G30" s="23"/>
      <c r="H30" s="11"/>
      <c r="I30" s="4"/>
    </row>
    <row r="31" spans="1:9" ht="12.75">
      <c r="A31" s="4"/>
      <c r="B31" s="4"/>
      <c r="C31" s="4" t="s">
        <v>143</v>
      </c>
      <c r="D31" s="4"/>
      <c r="E31" s="4"/>
      <c r="F31" s="4"/>
      <c r="G31" s="21">
        <v>41</v>
      </c>
      <c r="H31" s="11"/>
      <c r="I31" s="4"/>
    </row>
    <row r="32" spans="1:9" ht="12.75">
      <c r="A32" s="4"/>
      <c r="B32" s="4"/>
      <c r="C32" s="4"/>
      <c r="D32" s="4"/>
      <c r="E32" s="4"/>
      <c r="F32" s="4"/>
      <c r="G32" s="23"/>
      <c r="H32" s="11"/>
      <c r="I32" s="4"/>
    </row>
    <row r="33" spans="1:9" ht="12.75">
      <c r="A33" s="4"/>
      <c r="B33" s="4"/>
      <c r="C33" s="4" t="s">
        <v>132</v>
      </c>
      <c r="D33" s="4"/>
      <c r="E33" s="4"/>
      <c r="F33" s="4"/>
      <c r="G33" s="23">
        <f>SUM(G23:G31)</f>
        <v>5663</v>
      </c>
      <c r="H33" s="11"/>
      <c r="I33" s="4"/>
    </row>
    <row r="34" spans="1:9" ht="12.75">
      <c r="A34" s="4"/>
      <c r="B34" s="4"/>
      <c r="C34" s="4"/>
      <c r="D34" s="4"/>
      <c r="E34" s="4"/>
      <c r="F34" s="4"/>
      <c r="G34" s="11"/>
      <c r="H34" s="11"/>
      <c r="I34" s="4"/>
    </row>
    <row r="35" spans="1:9" ht="12.75">
      <c r="A35" s="4"/>
      <c r="B35" s="4"/>
      <c r="C35" s="4" t="s">
        <v>124</v>
      </c>
      <c r="D35" s="4"/>
      <c r="E35" s="4"/>
      <c r="F35" s="4"/>
      <c r="G35" s="11"/>
      <c r="H35" s="11"/>
      <c r="I35" s="4"/>
    </row>
    <row r="36" spans="1:9" ht="12.75">
      <c r="A36" s="4"/>
      <c r="B36" s="4"/>
      <c r="C36" s="4" t="s">
        <v>125</v>
      </c>
      <c r="D36" s="4"/>
      <c r="E36" s="4"/>
      <c r="F36" s="4"/>
      <c r="G36" s="13">
        <v>1833</v>
      </c>
      <c r="H36" s="11"/>
      <c r="I36" s="4"/>
    </row>
    <row r="37" spans="1:9" ht="12.75">
      <c r="A37" s="4"/>
      <c r="B37" s="4"/>
      <c r="C37" s="4" t="s">
        <v>136</v>
      </c>
      <c r="D37" s="4"/>
      <c r="E37" s="4"/>
      <c r="F37" s="4"/>
      <c r="G37" s="17">
        <v>424</v>
      </c>
      <c r="H37" s="11"/>
      <c r="I37" s="4"/>
    </row>
    <row r="38" spans="1:9" ht="12.75">
      <c r="A38" s="4"/>
      <c r="B38" s="4"/>
      <c r="C38" s="4" t="s">
        <v>142</v>
      </c>
      <c r="D38" s="4"/>
      <c r="E38" s="4"/>
      <c r="F38" s="4"/>
      <c r="G38" s="11">
        <f>SUM(G36:G37)</f>
        <v>2257</v>
      </c>
      <c r="H38" s="11"/>
      <c r="I38" s="4"/>
    </row>
    <row r="39" spans="1:9" ht="13.5" thickBot="1">
      <c r="A39" s="4"/>
      <c r="B39" s="4"/>
      <c r="C39" s="4" t="s">
        <v>126</v>
      </c>
      <c r="D39" s="4"/>
      <c r="E39" s="4"/>
      <c r="F39" s="4"/>
      <c r="G39" s="39">
        <f>G33+G38</f>
        <v>7920</v>
      </c>
      <c r="H39" s="11"/>
      <c r="I39" s="4"/>
    </row>
    <row r="40" spans="1:9" ht="13.5" thickTop="1">
      <c r="A40" s="4"/>
      <c r="B40" s="4"/>
      <c r="C40" s="4"/>
      <c r="D40" s="4"/>
      <c r="E40" s="4"/>
      <c r="F40" s="4"/>
      <c r="G40" s="11"/>
      <c r="H40" s="11"/>
      <c r="I40" s="4"/>
    </row>
    <row r="41" spans="1:9" ht="12.75">
      <c r="A41" s="4"/>
      <c r="B41" s="4"/>
      <c r="C41" s="4"/>
      <c r="D41" s="4"/>
      <c r="E41" s="4"/>
      <c r="F41" s="4"/>
      <c r="G41" s="11"/>
      <c r="H41" s="4"/>
      <c r="I41" s="4"/>
    </row>
    <row r="42" spans="1:9" ht="12.75">
      <c r="A42" s="4"/>
      <c r="B42" s="4"/>
      <c r="C42" s="4"/>
      <c r="D42" s="4"/>
      <c r="E42" s="4"/>
      <c r="F42" s="4"/>
      <c r="G42" s="11"/>
      <c r="H42" s="4"/>
      <c r="I42" s="4"/>
    </row>
    <row r="43" spans="1:9" ht="12.75">
      <c r="A43" s="4"/>
      <c r="B43" s="4"/>
      <c r="C43" s="4"/>
      <c r="D43" s="4"/>
      <c r="E43" s="4"/>
      <c r="F43" s="4"/>
      <c r="G43" s="11"/>
      <c r="H43" s="4"/>
      <c r="I43" s="4"/>
    </row>
    <row r="44" spans="1:9" ht="12.75">
      <c r="A44" s="4"/>
      <c r="B44" s="4"/>
      <c r="C44" s="4"/>
      <c r="D44" s="4"/>
      <c r="E44" s="4"/>
      <c r="F44" s="4"/>
      <c r="G44" s="11"/>
      <c r="H44" s="4"/>
      <c r="I44" s="4"/>
    </row>
    <row r="45" spans="1:9" ht="12.75">
      <c r="A45" s="4"/>
      <c r="B45" s="4"/>
      <c r="C45" s="4"/>
      <c r="D45" s="4"/>
      <c r="E45" s="4"/>
      <c r="F45" s="4"/>
      <c r="G45" s="11"/>
      <c r="H45" s="4"/>
      <c r="I45" s="4"/>
    </row>
    <row r="46" spans="1:9" ht="12.75">
      <c r="A46" s="4"/>
      <c r="B46" s="4"/>
      <c r="C46" s="4"/>
      <c r="D46" s="4"/>
      <c r="E46" s="4"/>
      <c r="F46" s="4"/>
      <c r="G46" s="11"/>
      <c r="H46" s="4"/>
      <c r="I46" s="4"/>
    </row>
    <row r="47" spans="1:9" ht="12.75">
      <c r="A47" s="4"/>
      <c r="B47" s="4"/>
      <c r="C47" s="4"/>
      <c r="D47" s="4"/>
      <c r="E47" s="4"/>
      <c r="F47" s="4"/>
      <c r="G47" s="11"/>
      <c r="H47" s="4"/>
      <c r="I47" s="4"/>
    </row>
    <row r="48" spans="1:9" ht="12.75">
      <c r="A48" s="4"/>
      <c r="B48" s="4"/>
      <c r="C48" s="4"/>
      <c r="D48" s="4"/>
      <c r="E48" s="4"/>
      <c r="F48" s="4"/>
      <c r="G48" s="11"/>
      <c r="H48" s="4"/>
      <c r="I48" s="4"/>
    </row>
    <row r="49" spans="1:9" ht="12.75">
      <c r="A49" s="4"/>
      <c r="B49" s="4"/>
      <c r="C49" s="4"/>
      <c r="D49" s="4"/>
      <c r="E49" s="4"/>
      <c r="F49" s="4"/>
      <c r="G49" s="11"/>
      <c r="H49" s="4"/>
      <c r="I49" s="4"/>
    </row>
    <row r="50" spans="1:9" ht="12.75">
      <c r="A50" s="4"/>
      <c r="B50" s="4"/>
      <c r="C50" s="4"/>
      <c r="D50" s="4"/>
      <c r="E50" s="4"/>
      <c r="F50" s="4"/>
      <c r="G50" s="11"/>
      <c r="H50" s="4"/>
      <c r="I50" s="4"/>
    </row>
    <row r="51" spans="1:9" ht="12.75">
      <c r="A51" s="4"/>
      <c r="B51" s="4"/>
      <c r="C51" s="4"/>
      <c r="D51" s="4"/>
      <c r="E51" s="4"/>
      <c r="F51" s="4"/>
      <c r="G51" s="11"/>
      <c r="H51" s="4"/>
      <c r="I51" s="4"/>
    </row>
    <row r="52" spans="1:9" ht="12.75">
      <c r="A52" s="4"/>
      <c r="B52" s="4"/>
      <c r="C52" s="4"/>
      <c r="D52" s="4"/>
      <c r="E52" s="4"/>
      <c r="F52" s="4"/>
      <c r="G52" s="11"/>
      <c r="H52" s="4"/>
      <c r="I52" s="4"/>
    </row>
    <row r="53" spans="1:9" ht="12.75">
      <c r="A53" s="4"/>
      <c r="B53" s="4"/>
      <c r="C53" s="4"/>
      <c r="D53" s="4"/>
      <c r="E53" s="4"/>
      <c r="F53" s="4"/>
      <c r="G53" s="11"/>
      <c r="H53" s="4"/>
      <c r="I53" s="4"/>
    </row>
    <row r="54" spans="1:9" ht="12.75">
      <c r="A54" s="4"/>
      <c r="B54" s="4"/>
      <c r="C54" s="4"/>
      <c r="D54" s="4"/>
      <c r="E54" s="4"/>
      <c r="F54" s="4"/>
      <c r="G54" s="11"/>
      <c r="H54" s="4"/>
      <c r="I54" s="4"/>
    </row>
    <row r="55" spans="1:9" ht="12.75">
      <c r="A55" s="4"/>
      <c r="B55" s="4"/>
      <c r="C55" s="4"/>
      <c r="D55" s="4"/>
      <c r="E55" s="4"/>
      <c r="F55" s="4"/>
      <c r="G55" s="11"/>
      <c r="H55" s="4"/>
      <c r="I55" s="4"/>
    </row>
    <row r="56" spans="1:9" ht="12.75">
      <c r="A56" s="4"/>
      <c r="B56" s="4"/>
      <c r="C56" s="4"/>
      <c r="D56" s="4"/>
      <c r="E56" s="4"/>
      <c r="F56" s="4"/>
      <c r="G56" s="11"/>
      <c r="H56" s="4"/>
      <c r="I56" s="4"/>
    </row>
    <row r="57" spans="1:9" ht="12.75">
      <c r="A57" s="4"/>
      <c r="B57" s="4"/>
      <c r="C57" s="4"/>
      <c r="D57" s="4"/>
      <c r="E57" s="4"/>
      <c r="F57" s="4"/>
      <c r="G57" s="11"/>
      <c r="H57" s="4"/>
      <c r="I57" s="4"/>
    </row>
    <row r="58" spans="1:9" ht="12.75">
      <c r="A58" s="4"/>
      <c r="B58" s="4"/>
      <c r="C58" s="4"/>
      <c r="D58" s="4"/>
      <c r="E58" s="4"/>
      <c r="F58" s="4"/>
      <c r="G58" s="11"/>
      <c r="H58" s="4"/>
      <c r="I58" s="4"/>
    </row>
    <row r="59" spans="1:9" ht="12.75">
      <c r="A59" s="4"/>
      <c r="B59" s="4" t="s">
        <v>139</v>
      </c>
      <c r="C59" s="4"/>
      <c r="D59" s="4"/>
      <c r="E59" s="4"/>
      <c r="F59" s="4"/>
      <c r="G59" s="11"/>
      <c r="H59" s="4"/>
      <c r="I59" s="4"/>
    </row>
    <row r="60" spans="1:9" ht="12.75">
      <c r="A60" s="4"/>
      <c r="B60" s="4"/>
      <c r="C60" s="4"/>
      <c r="D60" s="4"/>
      <c r="E60" s="4"/>
      <c r="F60" s="4"/>
      <c r="G60" s="11"/>
      <c r="H60" s="4"/>
      <c r="I60" s="4"/>
    </row>
    <row r="61" spans="1:9" ht="12.75">
      <c r="A61" s="57">
        <v>4</v>
      </c>
      <c r="B61" s="57"/>
      <c r="C61" s="57"/>
      <c r="D61" s="57"/>
      <c r="E61" s="57"/>
      <c r="F61" s="57"/>
      <c r="G61" s="57"/>
      <c r="H61" s="57"/>
      <c r="I61" s="57"/>
    </row>
    <row r="62" spans="2:7" ht="12">
      <c r="B62" s="41"/>
      <c r="C62" s="41"/>
      <c r="D62" s="41"/>
      <c r="E62" s="41"/>
      <c r="F62" s="41"/>
      <c r="G62" s="42"/>
    </row>
    <row r="63" spans="2:7" ht="12">
      <c r="B63" s="41"/>
      <c r="C63" s="41"/>
      <c r="D63" s="41"/>
      <c r="E63" s="41"/>
      <c r="F63" s="41"/>
      <c r="G63" s="42"/>
    </row>
    <row r="64" spans="2:7" ht="12">
      <c r="B64" s="41"/>
      <c r="C64" s="41"/>
      <c r="D64" s="41"/>
      <c r="E64" s="41"/>
      <c r="F64" s="41"/>
      <c r="G64" s="42"/>
    </row>
    <row r="65" spans="2:7" ht="12">
      <c r="B65" s="41"/>
      <c r="C65" s="41"/>
      <c r="D65" s="41"/>
      <c r="E65" s="41"/>
      <c r="F65" s="41"/>
      <c r="G65" s="42"/>
    </row>
    <row r="66" spans="2:7" ht="12">
      <c r="B66" s="41"/>
      <c r="C66" s="41"/>
      <c r="D66" s="41"/>
      <c r="E66" s="41"/>
      <c r="F66" s="41"/>
      <c r="G66" s="42"/>
    </row>
    <row r="67" spans="2:7" ht="12">
      <c r="B67" s="41"/>
      <c r="C67" s="41"/>
      <c r="D67" s="41"/>
      <c r="E67" s="41"/>
      <c r="F67" s="41"/>
      <c r="G67" s="42"/>
    </row>
    <row r="68" spans="2:7" ht="12">
      <c r="B68" s="41"/>
      <c r="C68" s="41"/>
      <c r="D68" s="41"/>
      <c r="E68" s="41"/>
      <c r="F68" s="41"/>
      <c r="G68" s="42"/>
    </row>
    <row r="69" spans="2:7" ht="12">
      <c r="B69" s="41"/>
      <c r="C69" s="41"/>
      <c r="D69" s="41"/>
      <c r="E69" s="41"/>
      <c r="F69" s="41"/>
      <c r="G69" s="42"/>
    </row>
    <row r="70" spans="2:7" ht="12">
      <c r="B70" s="41"/>
      <c r="C70" s="41"/>
      <c r="D70" s="41"/>
      <c r="E70" s="41"/>
      <c r="F70" s="41"/>
      <c r="G70" s="42"/>
    </row>
    <row r="71" spans="2:7" ht="12">
      <c r="B71" s="41"/>
      <c r="C71" s="41"/>
      <c r="D71" s="41"/>
      <c r="E71" s="41"/>
      <c r="F71" s="41"/>
      <c r="G71" s="42"/>
    </row>
    <row r="72" spans="2:7" ht="12">
      <c r="B72" s="41"/>
      <c r="C72" s="41"/>
      <c r="D72" s="41"/>
      <c r="E72" s="41"/>
      <c r="F72" s="41"/>
      <c r="G72" s="42"/>
    </row>
    <row r="73" spans="2:7" ht="12">
      <c r="B73" s="41"/>
      <c r="C73" s="41"/>
      <c r="D73" s="41"/>
      <c r="E73" s="41"/>
      <c r="F73" s="41"/>
      <c r="G73" s="42"/>
    </row>
    <row r="74" spans="2:7" ht="12">
      <c r="B74" s="41"/>
      <c r="C74" s="41"/>
      <c r="D74" s="41"/>
      <c r="E74" s="41"/>
      <c r="F74" s="41"/>
      <c r="G74" s="42"/>
    </row>
    <row r="75" spans="2:7" ht="12">
      <c r="B75" s="41"/>
      <c r="C75" s="41"/>
      <c r="D75" s="41"/>
      <c r="E75" s="41"/>
      <c r="F75" s="41"/>
      <c r="G75" s="42"/>
    </row>
    <row r="76" spans="2:7" ht="12">
      <c r="B76" s="41"/>
      <c r="C76" s="41"/>
      <c r="D76" s="41"/>
      <c r="E76" s="41"/>
      <c r="F76" s="41"/>
      <c r="G76" s="42"/>
    </row>
    <row r="77" spans="2:7" ht="12">
      <c r="B77" s="41"/>
      <c r="C77" s="41"/>
      <c r="D77" s="41"/>
      <c r="E77" s="41"/>
      <c r="F77" s="41"/>
      <c r="G77" s="42"/>
    </row>
    <row r="78" spans="2:7" ht="12">
      <c r="B78" s="41"/>
      <c r="C78" s="41"/>
      <c r="D78" s="41"/>
      <c r="E78" s="41"/>
      <c r="F78" s="41"/>
      <c r="G78" s="42"/>
    </row>
    <row r="79" spans="2:7" ht="12">
      <c r="B79" s="41"/>
      <c r="C79" s="41"/>
      <c r="D79" s="41"/>
      <c r="E79" s="41"/>
      <c r="F79" s="41"/>
      <c r="G79" s="42"/>
    </row>
    <row r="80" spans="2:7" ht="12">
      <c r="B80" s="41"/>
      <c r="C80" s="41"/>
      <c r="D80" s="41"/>
      <c r="E80" s="41"/>
      <c r="F80" s="41"/>
      <c r="G80" s="42"/>
    </row>
    <row r="81" spans="2:7" ht="12">
      <c r="B81" s="41"/>
      <c r="C81" s="41"/>
      <c r="D81" s="41"/>
      <c r="E81" s="41"/>
      <c r="F81" s="41"/>
      <c r="G81" s="42"/>
    </row>
    <row r="82" spans="2:7" ht="12">
      <c r="B82" s="41"/>
      <c r="C82" s="41"/>
      <c r="D82" s="41"/>
      <c r="E82" s="41"/>
      <c r="F82" s="41"/>
      <c r="G82" s="42"/>
    </row>
    <row r="83" spans="2:7" ht="12">
      <c r="B83" s="41"/>
      <c r="C83" s="41"/>
      <c r="D83" s="41"/>
      <c r="E83" s="41"/>
      <c r="F83" s="41"/>
      <c r="G83" s="42"/>
    </row>
    <row r="84" spans="2:7" ht="12">
      <c r="B84" s="41"/>
      <c r="C84" s="41"/>
      <c r="D84" s="41"/>
      <c r="E84" s="41"/>
      <c r="F84" s="41"/>
      <c r="G84" s="42"/>
    </row>
    <row r="85" spans="2:7" ht="12">
      <c r="B85" s="41"/>
      <c r="C85" s="41"/>
      <c r="D85" s="41"/>
      <c r="E85" s="41"/>
      <c r="F85" s="41"/>
      <c r="G85" s="42"/>
    </row>
    <row r="86" spans="2:7" ht="12">
      <c r="B86" s="41"/>
      <c r="C86" s="41"/>
      <c r="D86" s="41"/>
      <c r="E86" s="41"/>
      <c r="F86" s="41"/>
      <c r="G86" s="42"/>
    </row>
    <row r="87" spans="2:7" ht="12">
      <c r="B87" s="41"/>
      <c r="C87" s="41"/>
      <c r="D87" s="41"/>
      <c r="E87" s="41"/>
      <c r="F87" s="41"/>
      <c r="G87" s="42"/>
    </row>
    <row r="88" spans="2:7" ht="12">
      <c r="B88" s="41"/>
      <c r="C88" s="41"/>
      <c r="D88" s="41"/>
      <c r="E88" s="41"/>
      <c r="F88" s="41"/>
      <c r="G88" s="42"/>
    </row>
    <row r="89" spans="2:7" ht="12">
      <c r="B89" s="41"/>
      <c r="C89" s="41"/>
      <c r="D89" s="41"/>
      <c r="E89" s="41"/>
      <c r="F89" s="41"/>
      <c r="G89" s="42"/>
    </row>
    <row r="90" spans="2:7" ht="12">
      <c r="B90" s="41"/>
      <c r="C90" s="41"/>
      <c r="D90" s="41"/>
      <c r="E90" s="41"/>
      <c r="F90" s="41"/>
      <c r="G90" s="42"/>
    </row>
    <row r="91" spans="2:7" ht="12">
      <c r="B91" s="41"/>
      <c r="C91" s="41"/>
      <c r="D91" s="41"/>
      <c r="E91" s="41"/>
      <c r="F91" s="41"/>
      <c r="G91" s="42"/>
    </row>
    <row r="92" spans="2:7" ht="12">
      <c r="B92" s="41"/>
      <c r="C92" s="41"/>
      <c r="D92" s="41"/>
      <c r="E92" s="41"/>
      <c r="F92" s="41"/>
      <c r="G92" s="42"/>
    </row>
    <row r="93" spans="2:7" ht="12">
      <c r="B93" s="41"/>
      <c r="C93" s="41"/>
      <c r="D93" s="41"/>
      <c r="E93" s="41"/>
      <c r="F93" s="41"/>
      <c r="G93" s="42"/>
    </row>
    <row r="94" spans="2:7" ht="12">
      <c r="B94" s="41"/>
      <c r="C94" s="41"/>
      <c r="D94" s="41"/>
      <c r="E94" s="41"/>
      <c r="F94" s="41"/>
      <c r="G94" s="42"/>
    </row>
    <row r="95" spans="2:7" ht="12">
      <c r="B95" s="41"/>
      <c r="C95" s="41"/>
      <c r="D95" s="41"/>
      <c r="E95" s="41"/>
      <c r="F95" s="41"/>
      <c r="G95" s="42"/>
    </row>
    <row r="96" spans="2:7" ht="12">
      <c r="B96" s="41"/>
      <c r="C96" s="41"/>
      <c r="D96" s="41"/>
      <c r="E96" s="41"/>
      <c r="F96" s="41"/>
      <c r="G96" s="42"/>
    </row>
    <row r="97" spans="2:7" ht="12">
      <c r="B97" s="41"/>
      <c r="C97" s="41"/>
      <c r="D97" s="41"/>
      <c r="E97" s="41"/>
      <c r="F97" s="41"/>
      <c r="G97" s="42"/>
    </row>
    <row r="98" spans="2:7" ht="12">
      <c r="B98" s="41"/>
      <c r="C98" s="41"/>
      <c r="D98" s="41"/>
      <c r="E98" s="41"/>
      <c r="F98" s="41"/>
      <c r="G98" s="42"/>
    </row>
    <row r="99" spans="2:7" ht="12">
      <c r="B99" s="41"/>
      <c r="C99" s="41"/>
      <c r="D99" s="41"/>
      <c r="E99" s="41"/>
      <c r="F99" s="41"/>
      <c r="G99" s="42"/>
    </row>
    <row r="100" spans="2:7" ht="12">
      <c r="B100" s="41"/>
      <c r="C100" s="41"/>
      <c r="D100" s="41"/>
      <c r="E100" s="41"/>
      <c r="F100" s="41"/>
      <c r="G100" s="42"/>
    </row>
    <row r="101" spans="2:7" ht="12">
      <c r="B101" s="41"/>
      <c r="C101" s="41"/>
      <c r="D101" s="41"/>
      <c r="E101" s="41"/>
      <c r="F101" s="41"/>
      <c r="G101" s="42"/>
    </row>
    <row r="102" spans="2:7" ht="12">
      <c r="B102" s="41"/>
      <c r="C102" s="41"/>
      <c r="D102" s="41"/>
      <c r="E102" s="41"/>
      <c r="F102" s="41"/>
      <c r="G102" s="42"/>
    </row>
    <row r="103" spans="2:7" ht="12">
      <c r="B103" s="41"/>
      <c r="C103" s="41"/>
      <c r="D103" s="41"/>
      <c r="E103" s="41"/>
      <c r="F103" s="41"/>
      <c r="G103" s="42"/>
    </row>
    <row r="104" spans="2:7" ht="12">
      <c r="B104" s="41"/>
      <c r="C104" s="41"/>
      <c r="D104" s="41"/>
      <c r="E104" s="41"/>
      <c r="F104" s="41"/>
      <c r="G104" s="42"/>
    </row>
    <row r="105" spans="2:7" ht="12">
      <c r="B105" s="41"/>
      <c r="C105" s="41"/>
      <c r="D105" s="41"/>
      <c r="E105" s="41"/>
      <c r="F105" s="41"/>
      <c r="G105" s="42"/>
    </row>
    <row r="106" spans="2:7" ht="12">
      <c r="B106" s="41"/>
      <c r="C106" s="41"/>
      <c r="D106" s="41"/>
      <c r="E106" s="41"/>
      <c r="F106" s="41"/>
      <c r="G106" s="42"/>
    </row>
    <row r="107" spans="2:7" ht="12">
      <c r="B107" s="41"/>
      <c r="C107" s="41"/>
      <c r="D107" s="41"/>
      <c r="E107" s="41"/>
      <c r="F107" s="41"/>
      <c r="G107" s="42"/>
    </row>
    <row r="108" spans="2:7" ht="12">
      <c r="B108" s="41"/>
      <c r="C108" s="41"/>
      <c r="D108" s="41"/>
      <c r="E108" s="41"/>
      <c r="F108" s="41"/>
      <c r="G108" s="42"/>
    </row>
    <row r="109" spans="2:7" ht="12">
      <c r="B109" s="41"/>
      <c r="C109" s="41"/>
      <c r="D109" s="41"/>
      <c r="E109" s="41"/>
      <c r="F109" s="41"/>
      <c r="G109" s="42"/>
    </row>
    <row r="110" spans="2:7" ht="12">
      <c r="B110" s="41"/>
      <c r="C110" s="41"/>
      <c r="D110" s="41"/>
      <c r="E110" s="41"/>
      <c r="F110" s="41"/>
      <c r="G110" s="42"/>
    </row>
    <row r="111" spans="2:7" ht="12">
      <c r="B111" s="41"/>
      <c r="C111" s="41"/>
      <c r="D111" s="41"/>
      <c r="E111" s="41"/>
      <c r="F111" s="41"/>
      <c r="G111" s="42"/>
    </row>
    <row r="112" spans="2:7" ht="12">
      <c r="B112" s="41"/>
      <c r="C112" s="41"/>
      <c r="D112" s="41"/>
      <c r="E112" s="41"/>
      <c r="F112" s="41"/>
      <c r="G112" s="42"/>
    </row>
    <row r="113" spans="2:7" ht="12">
      <c r="B113" s="41"/>
      <c r="C113" s="41"/>
      <c r="D113" s="41"/>
      <c r="E113" s="41"/>
      <c r="F113" s="41"/>
      <c r="G113" s="44"/>
    </row>
    <row r="114" spans="2:7" ht="12">
      <c r="B114" s="41"/>
      <c r="C114" s="41"/>
      <c r="D114" s="41"/>
      <c r="E114" s="41"/>
      <c r="F114" s="41"/>
      <c r="G114" s="44"/>
    </row>
    <row r="115" spans="2:7" ht="12">
      <c r="B115" s="41"/>
      <c r="C115" s="41"/>
      <c r="D115" s="41"/>
      <c r="E115" s="41"/>
      <c r="F115" s="41"/>
      <c r="G115" s="44"/>
    </row>
    <row r="116" spans="2:7" ht="12">
      <c r="B116" s="41"/>
      <c r="C116" s="41"/>
      <c r="D116" s="41"/>
      <c r="E116" s="41"/>
      <c r="F116" s="41"/>
      <c r="G116" s="44"/>
    </row>
    <row r="117" spans="2:7" ht="12">
      <c r="B117" s="41"/>
      <c r="C117" s="41"/>
      <c r="D117" s="41"/>
      <c r="E117" s="41"/>
      <c r="F117" s="41"/>
      <c r="G117" s="44"/>
    </row>
  </sheetData>
  <mergeCells count="5">
    <mergeCell ref="A61:I61"/>
    <mergeCell ref="A2:I2"/>
    <mergeCell ref="A3:I3"/>
    <mergeCell ref="A4:I4"/>
    <mergeCell ref="A5:I5"/>
  </mergeCells>
  <printOptions horizontalCentered="1"/>
  <pageMargins left="0.25" right="0.25" top="0.5" bottom="0.25" header="0.5" footer="0.5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LIMJL</cp:lastModifiedBy>
  <cp:lastPrinted>2002-11-29T02:06:27Z</cp:lastPrinted>
  <dcterms:created xsi:type="dcterms:W3CDTF">1999-05-27T08:32:23Z</dcterms:created>
  <dcterms:modified xsi:type="dcterms:W3CDTF">1998-01-03T00:57:59Z</dcterms:modified>
  <cp:category/>
  <cp:version/>
  <cp:contentType/>
  <cp:contentStatus/>
</cp:coreProperties>
</file>